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04.建設課\03上下水道係\03　下水道係長用\◎R5下水道事業\宗谷総合振興局\06.01.29〆【依頼：129〆】公営企業に係る経営比較分析表（令和４年度決算）の分析等について【経営比較分析表】2022_015164_46_1718\"/>
    </mc:Choice>
  </mc:AlternateContent>
  <xr:revisionPtr revIDLastSave="0" documentId="13_ncr:1_{19AE0E65-C2A3-45D6-8B9E-4DB5D44AD4E5}" xr6:coauthVersionLast="36" xr6:coauthVersionMax="36" xr10:uidLastSave="{00000000-0000-0000-0000-000000000000}"/>
  <workbookProtection workbookAlgorithmName="SHA-512" workbookHashValue="oGTfw5K+uYjBvtlzuCUHPtp/WVLY+og3gGOU2Rhio/3vLKGh6MuYeoaHqKeEoyA84pLmjGR8Dszv7XWNkPKqyQ==" workbookSaltValue="vywkzvXdqqJ0TDq32IDJ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<sst xmlns="http://schemas.openxmlformats.org/spreadsheetml/2006/main" count="319" uniqueCount="116">
  <si>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</si>
  <si>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</si>
  <si>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</si>
  <si>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</si>
  <si>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</si>
  <si>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</si>
  <si>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</si>
  <si>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</si>
  <si>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</si>
  <si>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</si>
  <si>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</si>
  <si>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</si>
  <si>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</si>
  <si>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</si>
  <si>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</si>
  <si>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</si>
  <si>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</si>
  <si>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</si>
  <si>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</si>
  <si>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</si>
  <si>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</si>
  <si>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</si>
  <si>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</si>
  <si>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</si>
  <si>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</si>
  <si>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</si>
  <si>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</si>
  <si>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</si>
  <si>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</si>
  <si>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</si>
  <si>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</si>
  <si>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</si>
  <si>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</si>
  <si>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</si>
  <si>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</si>
  <si>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</si>
  <si>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</si>
  <si>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</si>
  <si>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</si>
  <si>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</si>
  <si>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</si>
  <si>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</si>
  <si>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</si>
  <si>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</si>
  <si>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</si>
  <si>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</si>
  <si>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</si>
  <si>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</si>
  <si>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</si>
  <si>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</si>
  <si>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</si>
  <si>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</si>
  <si>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</si>
  <si>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</si>
  <si>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</si>
  <si>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</si>
  <si>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</si>
  <si>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</si>
  <si>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</si>
  <si>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</si>
  <si>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</si>
  <si>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</si>
  <si>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</si>
  <si>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</si>
  <si>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</si>
  <si>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</si>
  <si>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</si>
  <si>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</si>
  <si>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</si>
  <si>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</si>
  <si>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</si>
  <si>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</si>
  <si>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</si>
  <si>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</si>
  <si>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</si>
  <si>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</si>
  <si>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</si>
  <si>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</si>
  <si>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</si>
  <si>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</si>
  <si>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</si>
  <si>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</si>
  <si>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</si>
  <si>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</si>
  <si>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</si>
  <si>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</si>
  <si>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</si>
  <si>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</si>
  <si>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</si>
  <si>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</si>
  <si>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</si>
  <si>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</si>
  <si>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</si>
  <si>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</si>
  <si>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</si>
  <si>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</si>
  <si>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</si>
  <si>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</si>
  <si>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</si>
  <si>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</si>
  <si>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</si>
  <si>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</si>
  <si>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</si>
  <si>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</si>
  <si>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</si>
  <si>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</si>
  <si>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</si>
  <si>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</si>
  <si>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</si>
  <si>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</si>
  <si>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</si>
  <si>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</si>
  <si>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</si>
  <si>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本町の下水道事業運営については使用料収入では賄いきれず、繰入金によって事業運営を行っているのが現状である。
　今後、ストックマネジメント計画に基づき、豊富浄化センター設備更新を実施していくが、更新費用も多額な為、財源確保に向けた使用料改定を早急に行うと共に、経営戦略の見直しを行い、より効率的な経営に努めていく必要がある。</t>
    <rPh sb="1" eb="3">
      <t>ホンチョウ</t>
    </rPh>
    <rPh sb="4" eb="7">
      <t>ゲスイドウ</t>
    </rPh>
    <rPh sb="7" eb="9">
      <t>ジギョウ</t>
    </rPh>
    <rPh sb="9" eb="11">
      <t>ウンエイ</t>
    </rPh>
    <rPh sb="16" eb="19">
      <t>シヨウリョウ</t>
    </rPh>
    <rPh sb="19" eb="21">
      <t>シュウニュウ</t>
    </rPh>
    <rPh sb="23" eb="24">
      <t>マカナ</t>
    </rPh>
    <rPh sb="29" eb="32">
      <t>クリイレキン</t>
    </rPh>
    <rPh sb="36" eb="40">
      <t>ジギョウウンエイ</t>
    </rPh>
    <rPh sb="41" eb="42">
      <t>オコナ</t>
    </rPh>
    <rPh sb="48" eb="50">
      <t>ゲンジョウ</t>
    </rPh>
    <rPh sb="56" eb="58">
      <t>コンゴ</t>
    </rPh>
    <rPh sb="69" eb="71">
      <t>ケイカク</t>
    </rPh>
    <rPh sb="72" eb="73">
      <t>モト</t>
    </rPh>
    <rPh sb="76" eb="78">
      <t>トヨトミ</t>
    </rPh>
    <rPh sb="78" eb="80">
      <t>ジョウカ</t>
    </rPh>
    <rPh sb="84" eb="86">
      <t>セツビ</t>
    </rPh>
    <rPh sb="86" eb="88">
      <t>コウシン</t>
    </rPh>
    <rPh sb="89" eb="91">
      <t>ジッシ</t>
    </rPh>
    <rPh sb="97" eb="101">
      <t>コウシンヒヨウ</t>
    </rPh>
    <rPh sb="102" eb="104">
      <t>タガク</t>
    </rPh>
    <rPh sb="105" eb="106">
      <t>タメ</t>
    </rPh>
    <rPh sb="107" eb="111">
      <t>ザイゲンカクホ</t>
    </rPh>
    <rPh sb="112" eb="113">
      <t>ム</t>
    </rPh>
    <rPh sb="115" eb="118">
      <t>シヨウリョウ</t>
    </rPh>
    <rPh sb="118" eb="120">
      <t>カイテイ</t>
    </rPh>
    <rPh sb="121" eb="123">
      <t>ソウキュウ</t>
    </rPh>
    <rPh sb="124" eb="125">
      <t>オコナ</t>
    </rPh>
    <rPh sb="127" eb="128">
      <t>トモ</t>
    </rPh>
    <rPh sb="130" eb="134">
      <t>ケイエイセンリャク</t>
    </rPh>
    <rPh sb="135" eb="137">
      <t>ミナオ</t>
    </rPh>
    <rPh sb="139" eb="140">
      <t>オコナ</t>
    </rPh>
    <rPh sb="144" eb="147">
      <t>コウリツテキ</t>
    </rPh>
    <rPh sb="148" eb="150">
      <t>ケイエイ</t>
    </rPh>
    <rPh sb="151" eb="152">
      <t>ツト</t>
    </rPh>
    <rPh sb="156" eb="158">
      <t>ヒツヨウ</t>
    </rPh>
    <phoneticPr fontId="4"/>
  </si>
  <si>
    <t>①有形固定資産減価償却率については、全国平均、類似団体平均値と比較して上回っており、半分には満たない数値ではあるが、施設の老朽化が進んできている為、今後の設備更新・財政状況の先を見据えた、適切な投資と更新を実施する必要があります。
②③管渠老朽化率、及び管渠改善率についてはともに供用開始が2002年の為、管渠の法定耐用年数が経過しておらず適切な値となっている。管渠状況等点検により、重要度と老朽化状況を判断しつつ、効率的な延命化を図り、計画的な更新計画を策定していく必要があります。</t>
    <rPh sb="1" eb="12">
      <t>ユウケイコテイシサンゲンカショウキャクリツ</t>
    </rPh>
    <rPh sb="25" eb="27">
      <t>ダンタイ</t>
    </rPh>
    <rPh sb="27" eb="30">
      <t>ヘイキンチ</t>
    </rPh>
    <rPh sb="31" eb="33">
      <t>ヒカク</t>
    </rPh>
    <rPh sb="35" eb="37">
      <t>ウワマワ</t>
    </rPh>
    <rPh sb="42" eb="44">
      <t>ハンブン</t>
    </rPh>
    <rPh sb="46" eb="47">
      <t>ミ</t>
    </rPh>
    <rPh sb="50" eb="52">
      <t>スウチ</t>
    </rPh>
    <rPh sb="58" eb="60">
      <t>シセツ</t>
    </rPh>
    <rPh sb="61" eb="64">
      <t>ロウキュウカ</t>
    </rPh>
    <rPh sb="65" eb="66">
      <t>スス</t>
    </rPh>
    <rPh sb="72" eb="73">
      <t>タメ</t>
    </rPh>
    <rPh sb="74" eb="76">
      <t>コンゴ</t>
    </rPh>
    <rPh sb="77" eb="79">
      <t>セツビ</t>
    </rPh>
    <rPh sb="79" eb="81">
      <t>コウシン</t>
    </rPh>
    <rPh sb="82" eb="86">
      <t>ザイセイジョウキョウ</t>
    </rPh>
    <rPh sb="87" eb="88">
      <t>サキ</t>
    </rPh>
    <rPh sb="89" eb="91">
      <t>ミス</t>
    </rPh>
    <rPh sb="94" eb="96">
      <t>テキセツ</t>
    </rPh>
    <rPh sb="97" eb="99">
      <t>トウシ</t>
    </rPh>
    <rPh sb="100" eb="102">
      <t>コウシン</t>
    </rPh>
    <rPh sb="103" eb="105">
      <t>ジッシ</t>
    </rPh>
    <rPh sb="107" eb="109">
      <t>ヒツヨウ</t>
    </rPh>
    <rPh sb="118" eb="120">
      <t>カンキョ</t>
    </rPh>
    <rPh sb="120" eb="124">
      <t>ロウキュウカリツ</t>
    </rPh>
    <rPh sb="125" eb="126">
      <t>オヨ</t>
    </rPh>
    <rPh sb="127" eb="132">
      <t>カンキョカイゼンリツ</t>
    </rPh>
    <rPh sb="140" eb="144">
      <t>キョウヨウカイシ</t>
    </rPh>
    <rPh sb="149" eb="150">
      <t>ネン</t>
    </rPh>
    <rPh sb="151" eb="152">
      <t>タメ</t>
    </rPh>
    <rPh sb="153" eb="155">
      <t>カンキョ</t>
    </rPh>
    <rPh sb="156" eb="160">
      <t>ホウテイタイヨウ</t>
    </rPh>
    <rPh sb="160" eb="162">
      <t>ネンスウ</t>
    </rPh>
    <rPh sb="163" eb="165">
      <t>ケイカ</t>
    </rPh>
    <rPh sb="170" eb="172">
      <t>テキセツ</t>
    </rPh>
    <rPh sb="173" eb="174">
      <t>アタイ</t>
    </rPh>
    <rPh sb="181" eb="183">
      <t>カンキョ</t>
    </rPh>
    <rPh sb="183" eb="185">
      <t>ジョウキョウ</t>
    </rPh>
    <rPh sb="185" eb="186">
      <t>トウ</t>
    </rPh>
    <rPh sb="186" eb="188">
      <t>テンケン</t>
    </rPh>
    <rPh sb="192" eb="195">
      <t>ジュウヨウド</t>
    </rPh>
    <rPh sb="196" eb="199">
      <t>ロウキュウカ</t>
    </rPh>
    <rPh sb="202" eb="204">
      <t>ハンダン</t>
    </rPh>
    <rPh sb="208" eb="211">
      <t>コウリツテキ</t>
    </rPh>
    <rPh sb="212" eb="215">
      <t>エンメイカ</t>
    </rPh>
    <rPh sb="216" eb="217">
      <t>ハカ</t>
    </rPh>
    <rPh sb="219" eb="222">
      <t>ケイカクテキ</t>
    </rPh>
    <rPh sb="223" eb="227">
      <t>コウシンケイカク</t>
    </rPh>
    <rPh sb="228" eb="230">
      <t>サクテイ</t>
    </rPh>
    <rPh sb="234" eb="236">
      <t>ヒツヨウ</t>
    </rPh>
    <phoneticPr fontId="4"/>
  </si>
  <si>
    <t>※法適用初年度のためR03以前の値は無し
①経常収支比率については、全国平均、類似団体平均値と比較して同程度である。
②累積欠損金はありません。
③流動比率については、平均値よりも上回っていますが、一般会計からの繰入が多い状況であり、支払い能力に関しては問題はありません。しかし、今後については一般会計より費用の多くを賄っている為、経営改善の必要があります。
④企業債残高対事業規模比率については、平均値を上回っており、今後減少傾向にはあるものの、今後発生する工事、設備更新についても現行の投資計画と更新計画を改定しつつ、費用対効果に務める必要があります。
⑤経費回収率については、平均値よりも下回っており、汚水処理費用を使用料収入で賄う事が出来ていない状況となっています。今後、処理区域内人口の減少や施設老朽化に伴う維持管理費の増加により悪化していく事が想定される為、経営改善に努める必要があります。
⑥汚水処理原価については、平均値を上回っており、汚水処理費用を使用料により賄えていない状況である為、料金改定が必要である、
⑦施設利用率については、平均値を上回っており、半分以上の利用率である為、適切な施設規模である。
⑧水洗化率については、平均値を上回っており、今後も水洗化率100％に向けた継続した取組、及び周知を実施する必要があります。</t>
    <rPh sb="1" eb="7">
      <t>ホウテキヨウショネンド</t>
    </rPh>
    <rPh sb="13" eb="15">
      <t>イゼン</t>
    </rPh>
    <rPh sb="16" eb="17">
      <t>アタイ</t>
    </rPh>
    <rPh sb="18" eb="19">
      <t>ナシ</t>
    </rPh>
    <rPh sb="22" eb="24">
      <t>ケイジョウ</t>
    </rPh>
    <rPh sb="24" eb="26">
      <t>シュウシ</t>
    </rPh>
    <rPh sb="26" eb="28">
      <t>ヒリツ</t>
    </rPh>
    <rPh sb="34" eb="38">
      <t>ゼンコクヘイキン</t>
    </rPh>
    <rPh sb="39" eb="43">
      <t>ルイジダンタイ</t>
    </rPh>
    <rPh sb="43" eb="45">
      <t>ヘイキン</t>
    </rPh>
    <rPh sb="45" eb="46">
      <t>アタイ</t>
    </rPh>
    <rPh sb="47" eb="49">
      <t>ヒカク</t>
    </rPh>
    <rPh sb="51" eb="54">
      <t>ドウテイド</t>
    </rPh>
    <rPh sb="60" eb="65">
      <t>ルイセキケッソンキン</t>
    </rPh>
    <rPh sb="74" eb="76">
      <t>リュウドウ</t>
    </rPh>
    <rPh sb="76" eb="78">
      <t>ヒリツ</t>
    </rPh>
    <rPh sb="86" eb="87">
      <t>チ</t>
    </rPh>
    <rPh sb="99" eb="103">
      <t>イッパンカイケイ</t>
    </rPh>
    <rPh sb="106" eb="107">
      <t>ク</t>
    </rPh>
    <rPh sb="107" eb="108">
      <t>イ</t>
    </rPh>
    <rPh sb="109" eb="110">
      <t>オオ</t>
    </rPh>
    <rPh sb="111" eb="113">
      <t>ジョウキョウ</t>
    </rPh>
    <rPh sb="117" eb="119">
      <t>シハラ</t>
    </rPh>
    <rPh sb="120" eb="122">
      <t>ノウリョク</t>
    </rPh>
    <rPh sb="123" eb="124">
      <t>カン</t>
    </rPh>
    <rPh sb="199" eb="202">
      <t>ヘイキンチ</t>
    </rPh>
    <rPh sb="203" eb="205">
      <t>ウワマワ</t>
    </rPh>
    <rPh sb="210" eb="212">
      <t>コンゴ</t>
    </rPh>
    <rPh sb="212" eb="214">
      <t>ゲンショウ</t>
    </rPh>
    <rPh sb="214" eb="216">
      <t>ケイコウ</t>
    </rPh>
    <rPh sb="224" eb="226">
      <t>コンゴ</t>
    </rPh>
    <rPh sb="226" eb="228">
      <t>ハッセイ</t>
    </rPh>
    <rPh sb="230" eb="232">
      <t>コウジ</t>
    </rPh>
    <rPh sb="233" eb="235">
      <t>セツビ</t>
    </rPh>
    <rPh sb="235" eb="237">
      <t>コウシン</t>
    </rPh>
    <rPh sb="242" eb="244">
      <t>ゲンコウ</t>
    </rPh>
    <rPh sb="245" eb="249">
      <t>トウシケイカク</t>
    </rPh>
    <rPh sb="250" eb="254">
      <t>コウシンケイカク</t>
    </rPh>
    <rPh sb="255" eb="257">
      <t>カイテイ</t>
    </rPh>
    <rPh sb="261" eb="266">
      <t>ヒヨウタイコウカ</t>
    </rPh>
    <rPh sb="267" eb="268">
      <t>ツト</t>
    </rPh>
    <rPh sb="270" eb="272">
      <t>ヒツヨウ</t>
    </rPh>
    <rPh sb="280" eb="285">
      <t>ケイヒカイシュウリツ</t>
    </rPh>
    <rPh sb="291" eb="294">
      <t>ヘイキンチ</t>
    </rPh>
    <rPh sb="297" eb="299">
      <t>シタマワ</t>
    </rPh>
    <rPh sb="304" eb="310">
      <t>オスイショリヒヨウ</t>
    </rPh>
    <rPh sb="311" eb="314">
      <t>シヨウリョウ</t>
    </rPh>
    <rPh sb="314" eb="316">
      <t>シュウニュウ</t>
    </rPh>
    <rPh sb="317" eb="318">
      <t>マカナ</t>
    </rPh>
    <rPh sb="319" eb="320">
      <t>コト</t>
    </rPh>
    <rPh sb="321" eb="323">
      <t>デキ</t>
    </rPh>
    <rPh sb="327" eb="329">
      <t>ジョウキョウ</t>
    </rPh>
    <rPh sb="345" eb="347">
      <t>ジンコウ</t>
    </rPh>
    <rPh sb="348" eb="350">
      <t>ゲンショウ</t>
    </rPh>
    <rPh sb="351" eb="355">
      <t>シセツロウキュウ</t>
    </rPh>
    <rPh sb="355" eb="356">
      <t>カ</t>
    </rPh>
    <rPh sb="357" eb="358">
      <t>トモナ</t>
    </rPh>
    <rPh sb="359" eb="364">
      <t>イジカンリヒ</t>
    </rPh>
    <rPh sb="365" eb="367">
      <t>ゾウカ</t>
    </rPh>
    <rPh sb="370" eb="372">
      <t>アッカ</t>
    </rPh>
    <rPh sb="376" eb="377">
      <t>コト</t>
    </rPh>
    <rPh sb="378" eb="380">
      <t>ソウテイ</t>
    </rPh>
    <rPh sb="383" eb="384">
      <t>タメ</t>
    </rPh>
    <rPh sb="385" eb="389">
      <t>ケイエイカイゼン</t>
    </rPh>
    <rPh sb="390" eb="391">
      <t>ツト</t>
    </rPh>
    <rPh sb="393" eb="395">
      <t>ヒツヨウ</t>
    </rPh>
    <rPh sb="403" eb="407">
      <t>オスイショリ</t>
    </rPh>
    <rPh sb="407" eb="409">
      <t>ゲンカ</t>
    </rPh>
    <rPh sb="415" eb="418">
      <t>ヘイキンチ</t>
    </rPh>
    <rPh sb="426" eb="432">
      <t>オスイショリヒヨウ</t>
    </rPh>
    <rPh sb="433" eb="436">
      <t>シヨウリョウ</t>
    </rPh>
    <rPh sb="439" eb="440">
      <t>マカナ</t>
    </rPh>
    <rPh sb="445" eb="447">
      <t>ジョウキョウ</t>
    </rPh>
    <rPh sb="450" eb="451">
      <t>タメ</t>
    </rPh>
    <rPh sb="452" eb="454">
      <t>リョウキン</t>
    </rPh>
    <rPh sb="454" eb="456">
      <t>カイテイ</t>
    </rPh>
    <rPh sb="457" eb="459">
      <t>ヒツヨウ</t>
    </rPh>
    <rPh sb="465" eb="467">
      <t>シセツ</t>
    </rPh>
    <rPh sb="467" eb="469">
      <t>リヨウ</t>
    </rPh>
    <rPh sb="469" eb="470">
      <t>リツ</t>
    </rPh>
    <rPh sb="476" eb="479">
      <t>ヘイキンチ</t>
    </rPh>
    <rPh sb="480" eb="482">
      <t>ウワマワ</t>
    </rPh>
    <rPh sb="487" eb="491">
      <t>ハンブンイジョウ</t>
    </rPh>
    <rPh sb="492" eb="495">
      <t>リヨウリツ</t>
    </rPh>
    <rPh sb="498" eb="499">
      <t>タメ</t>
    </rPh>
    <rPh sb="500" eb="502">
      <t>テキセツ</t>
    </rPh>
    <rPh sb="503" eb="505">
      <t>シセツ</t>
    </rPh>
    <rPh sb="505" eb="507">
      <t>キボ</t>
    </rPh>
    <rPh sb="513" eb="517">
      <t>スイセンカリツ</t>
    </rPh>
    <rPh sb="523" eb="526">
      <t>ヘイキンチ</t>
    </rPh>
    <rPh sb="527" eb="529">
      <t>ウワマワ</t>
    </rPh>
    <rPh sb="534" eb="536">
      <t>コンゴ</t>
    </rPh>
    <rPh sb="537" eb="541">
      <t>スイセンカリツ</t>
    </rPh>
    <rPh sb="546" eb="547">
      <t>ム</t>
    </rPh>
    <rPh sb="549" eb="551">
      <t>ケイゾク</t>
    </rPh>
    <rPh sb="553" eb="554">
      <t>ト</t>
    </rPh>
    <rPh sb="554" eb="555">
      <t>ク</t>
    </rPh>
    <rPh sb="556" eb="557">
      <t>オヨ</t>
    </rPh>
    <rPh sb="558" eb="560">
      <t>シュウチ</t>
    </rPh>
    <rPh sb="561" eb="563">
      <t>ジッシ</t>
    </rPh>
    <rPh sb="565" eb="5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</si>
</sst>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D6C-4128-8FF4-A87B04E235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9D6C-4128-8FF4-A87B04E235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60.46</c:v>
                </c:pt>
              </c:numCache>
            </c:numRef>
          </c:val>
          <c:extLst>
            <c:ext xmlns:c16="http://schemas.microsoft.com/office/drawing/2014/chart" uri="{C3380CC4-5D6E-409C-BE32-E72D297353CC}">
              <c16:uniqueId val="{00000000-82E2-4E36-A4CE-047005515C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c:ext xmlns:c16="http://schemas.microsoft.com/office/drawing/2014/chart" uri="{C3380CC4-5D6E-409C-BE32-E72D297353CC}">
              <c16:uniqueId val="{00000001-82E2-4E36-A4CE-047005515C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93.45</c:v>
                </c:pt>
              </c:numCache>
            </c:numRef>
          </c:val>
          <c:extLst>
            <c:ext xmlns:c16="http://schemas.microsoft.com/office/drawing/2014/chart" uri="{C3380CC4-5D6E-409C-BE32-E72D297353CC}">
              <c16:uniqueId val="{00000000-5656-480A-A813-9C776F2BAB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5656-480A-A813-9C776F2BAB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101.16</c:v>
                </c:pt>
              </c:numCache>
            </c:numRef>
          </c:val>
          <c:extLst>
            <c:ext xmlns:c16="http://schemas.microsoft.com/office/drawing/2014/chart" uri="{C3380CC4-5D6E-409C-BE32-E72D297353CC}">
              <c16:uniqueId val="{00000000-CEB6-46CD-8A76-55CAF54173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c:ext xmlns:c16="http://schemas.microsoft.com/office/drawing/2014/chart" uri="{C3380CC4-5D6E-409C-BE32-E72D297353CC}">
              <c16:uniqueId val="{00000001-CEB6-46CD-8A76-55CAF54173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42.24</c:v>
                </c:pt>
              </c:numCache>
            </c:numRef>
          </c:val>
          <c:extLst>
            <c:ext xmlns:c16="http://schemas.microsoft.com/office/drawing/2014/chart" uri="{C3380CC4-5D6E-409C-BE32-E72D297353CC}">
              <c16:uniqueId val="{00000000-3A0B-42A0-BA1B-17887757C1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3A0B-42A0-BA1B-17887757C1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55-4727-A663-E3DDFE1BD46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D955-4727-A663-E3DDFE1BD46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942-48D6-BAC3-B935E51A7B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c:ext xmlns:c16="http://schemas.microsoft.com/office/drawing/2014/chart" uri="{C3380CC4-5D6E-409C-BE32-E72D297353CC}">
              <c16:uniqueId val="{00000001-9942-48D6-BAC3-B935E51A7B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144.75</c:v>
                </c:pt>
              </c:numCache>
            </c:numRef>
          </c:val>
          <c:extLst>
            <c:ext xmlns:c16="http://schemas.microsoft.com/office/drawing/2014/chart" uri="{C3380CC4-5D6E-409C-BE32-E72D297353CC}">
              <c16:uniqueId val="{00000000-883E-4CEB-AE12-234EE7D31A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c:ext xmlns:c16="http://schemas.microsoft.com/office/drawing/2014/chart" uri="{C3380CC4-5D6E-409C-BE32-E72D297353CC}">
              <c16:uniqueId val="{00000001-883E-4CEB-AE12-234EE7D31A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1774.08</c:v>
                </c:pt>
              </c:numCache>
            </c:numRef>
          </c:val>
          <c:extLst>
            <c:ext xmlns:c16="http://schemas.microsoft.com/office/drawing/2014/chart" uri="{C3380CC4-5D6E-409C-BE32-E72D297353CC}">
              <c16:uniqueId val="{00000000-FD08-4703-97B7-BAEAE8D6F0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c:ext xmlns:c16="http://schemas.microsoft.com/office/drawing/2014/chart" uri="{C3380CC4-5D6E-409C-BE32-E72D297353CC}">
              <c16:uniqueId val="{00000001-FD08-4703-97B7-BAEAE8D6F0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37.97</c:v>
                </c:pt>
              </c:numCache>
            </c:numRef>
          </c:val>
          <c:extLst>
            <c:ext xmlns:c16="http://schemas.microsoft.com/office/drawing/2014/chart" uri="{C3380CC4-5D6E-409C-BE32-E72D297353CC}">
              <c16:uniqueId val="{00000000-BBB3-4E3C-A2D5-DF60197456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c:ext xmlns:c16="http://schemas.microsoft.com/office/drawing/2014/chart" uri="{C3380CC4-5D6E-409C-BE32-E72D297353CC}">
              <c16:uniqueId val="{00000001-BBB3-4E3C-A2D5-DF60197456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358.21</c:v>
                </c:pt>
              </c:numCache>
            </c:numRef>
          </c:val>
          <c:extLst>
            <c:ext xmlns:c16="http://schemas.microsoft.com/office/drawing/2014/chart" uri="{C3380CC4-5D6E-409C-BE32-E72D297353CC}">
              <c16:uniqueId val="{00000000-35F1-426F-A7DE-133C79239E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c:ext xmlns:c16="http://schemas.microsoft.com/office/drawing/2014/chart" uri="{C3380CC4-5D6E-409C-BE32-E72D297353CC}">
              <c16:uniqueId val="{00000001-35F1-426F-A7DE-133C79239E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豊富町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3702</v>
      </c>
      <c r="AM8" s="42"/>
      <c r="AN8" s="42"/>
      <c r="AO8" s="42"/>
      <c r="AP8" s="42"/>
      <c r="AQ8" s="42"/>
      <c r="AR8" s="42"/>
      <c r="AS8" s="42"/>
      <c r="AT8" s="35">
        <f>データ!T6</f>
        <v>520.69000000000005</v>
      </c>
      <c r="AU8" s="35"/>
      <c r="AV8" s="35"/>
      <c r="AW8" s="35"/>
      <c r="AX8" s="35"/>
      <c r="AY8" s="35"/>
      <c r="AZ8" s="35"/>
      <c r="BA8" s="35"/>
      <c r="BB8" s="35">
        <f>データ!U6</f>
        <v>7.11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74.33</v>
      </c>
      <c r="J10" s="35"/>
      <c r="K10" s="35"/>
      <c r="L10" s="35"/>
      <c r="M10" s="35"/>
      <c r="N10" s="35"/>
      <c r="O10" s="35"/>
      <c r="P10" s="35">
        <f>データ!P6</f>
        <v>75.650000000000006</v>
      </c>
      <c r="Q10" s="35"/>
      <c r="R10" s="35"/>
      <c r="S10" s="35"/>
      <c r="T10" s="35"/>
      <c r="U10" s="35"/>
      <c r="V10" s="35"/>
      <c r="W10" s="35">
        <f>データ!Q6</f>
        <v>97.62</v>
      </c>
      <c r="X10" s="35"/>
      <c r="Y10" s="35"/>
      <c r="Z10" s="35"/>
      <c r="AA10" s="35"/>
      <c r="AB10" s="35"/>
      <c r="AC10" s="35"/>
      <c r="AD10" s="42">
        <f>データ!R6</f>
        <v>3080</v>
      </c>
      <c r="AE10" s="42"/>
      <c r="AF10" s="42"/>
      <c r="AG10" s="42"/>
      <c r="AH10" s="42"/>
      <c r="AI10" s="42"/>
      <c r="AJ10" s="42"/>
      <c r="AK10" s="2"/>
      <c r="AL10" s="42">
        <f>データ!V6</f>
        <v>2762</v>
      </c>
      <c r="AM10" s="42"/>
      <c r="AN10" s="42"/>
      <c r="AO10" s="42"/>
      <c r="AP10" s="42"/>
      <c r="AQ10" s="42"/>
      <c r="AR10" s="42"/>
      <c r="AS10" s="42"/>
      <c r="AT10" s="35">
        <f>データ!W6</f>
        <v>1.64</v>
      </c>
      <c r="AU10" s="35"/>
      <c r="AV10" s="35"/>
      <c r="AW10" s="35"/>
      <c r="AX10" s="35"/>
      <c r="AY10" s="35"/>
      <c r="AZ10" s="35"/>
      <c r="BA10" s="35"/>
      <c r="BB10" s="35">
        <f>データ!X6</f>
        <v>1684.15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Kvcbl5Ts7E1EVnjIC3cGa/RyAzMd0S7xTdOdkhGpwNvUR3owZBdCD6d/Y8YAeCwttGjeG0yxkcmfrNkJ2Tdttg==" saltValue="Lsevq+BP3td1F+zZmOXi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15164</v>
      </c>
      <c r="D6" s="19">
        <f t="shared" si="3"/>
        <v>46</v>
      </c>
      <c r="E6" s="19">
        <f t="shared" si="3"/>
        <v>17</v>
      </c>
      <c r="F6" s="19">
        <f t="shared" si="3"/>
        <v>4</v>
      </c>
      <c r="G6" s="19">
        <f t="shared" si="3"/>
        <v>0</v>
      </c>
      <c r="H6" s="19" t="str">
        <f t="shared" si="3"/>
        <v>北海道　豊富町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74.33</v>
      </c>
      <c r="P6" s="20">
        <f t="shared" si="3"/>
        <v>75.650000000000006</v>
      </c>
      <c r="Q6" s="20">
        <f t="shared" si="3"/>
        <v>97.62</v>
      </c>
      <c r="R6" s="20">
        <f t="shared" si="3"/>
        <v>3080</v>
      </c>
      <c r="S6" s="20">
        <f t="shared" si="3"/>
        <v>3702</v>
      </c>
      <c r="T6" s="20">
        <f t="shared" si="3"/>
        <v>520.69000000000005</v>
      </c>
      <c r="U6" s="20">
        <f t="shared" si="3"/>
        <v>7.11</v>
      </c>
      <c r="V6" s="20">
        <f t="shared" si="3"/>
        <v>2762</v>
      </c>
      <c r="W6" s="20">
        <f t="shared" si="3"/>
        <v>1.64</v>
      </c>
      <c r="X6" s="20">
        <f t="shared" si="3"/>
        <v>1684.15</v>
      </c>
      <c r="Y6" s="21" t="str">
        <f>IF(Y7="",NA(),Y7)</f>
        <v>-</v>
      </c>
      <c r="Z6" s="21" t="str">
        <f t="shared" ref="Z6:AH6" si="4">IF(Z7="",NA(),Z7)</f>
        <v>-</v>
      </c>
      <c r="AA6" s="21" t="str">
        <f t="shared" si="4"/>
        <v>-</v>
      </c>
      <c r="AB6" s="21" t="str">
        <f t="shared" si="4"/>
        <v>-</v>
      </c>
      <c r="AC6" s="21">
        <f t="shared" si="4"/>
        <v>101.16</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144.75</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1">
        <f t="shared" si="7"/>
        <v>1774.08</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37.97</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358.21</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f t="shared" si="10"/>
        <v>60.46</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93.45</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42.24</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15">
      <c r="A7" s="14"/>
      <c r="B7" s="23">
        <v>2022</v>
      </c>
      <c r="C7" s="23">
        <v>15164</v>
      </c>
      <c r="D7" s="23">
        <v>46</v>
      </c>
      <c r="E7" s="23">
        <v>17</v>
      </c>
      <c r="F7" s="23">
        <v>4</v>
      </c>
      <c r="G7" s="23">
        <v>0</v>
      </c>
      <c r="H7" s="23" t="s">
        <v>96</v>
      </c>
      <c r="I7" s="23" t="s">
        <v>97</v>
      </c>
      <c r="J7" s="23" t="s">
        <v>98</v>
      </c>
      <c r="K7" s="23" t="s">
        <v>99</v>
      </c>
      <c r="L7" s="23" t="s">
        <v>100</v>
      </c>
      <c r="M7" s="23" t="s">
        <v>101</v>
      </c>
      <c r="N7" s="24" t="s">
        <v>102</v>
      </c>
      <c r="O7" s="24">
        <v>74.33</v>
      </c>
      <c r="P7" s="24">
        <v>75.650000000000006</v>
      </c>
      <c r="Q7" s="24">
        <v>97.62</v>
      </c>
      <c r="R7" s="24">
        <v>3080</v>
      </c>
      <c r="S7" s="24">
        <v>3702</v>
      </c>
      <c r="T7" s="24">
        <v>520.69000000000005</v>
      </c>
      <c r="U7" s="24">
        <v>7.11</v>
      </c>
      <c r="V7" s="24">
        <v>2762</v>
      </c>
      <c r="W7" s="24">
        <v>1.64</v>
      </c>
      <c r="X7" s="24">
        <v>1684.15</v>
      </c>
      <c r="Y7" s="24" t="s">
        <v>102</v>
      </c>
      <c r="Z7" s="24" t="s">
        <v>102</v>
      </c>
      <c r="AA7" s="24" t="s">
        <v>102</v>
      </c>
      <c r="AB7" s="24" t="s">
        <v>102</v>
      </c>
      <c r="AC7" s="24">
        <v>101.16</v>
      </c>
      <c r="AD7" s="24" t="s">
        <v>102</v>
      </c>
      <c r="AE7" s="24" t="s">
        <v>102</v>
      </c>
      <c r="AF7" s="24" t="s">
        <v>102</v>
      </c>
      <c r="AG7" s="24" t="s">
        <v>102</v>
      </c>
      <c r="AH7" s="24">
        <v>106.44</v>
      </c>
      <c r="AI7" s="24">
        <v>104.54</v>
      </c>
      <c r="AJ7" s="24" t="s">
        <v>102</v>
      </c>
      <c r="AK7" s="24" t="s">
        <v>102</v>
      </c>
      <c r="AL7" s="24" t="s">
        <v>102</v>
      </c>
      <c r="AM7" s="24" t="s">
        <v>102</v>
      </c>
      <c r="AN7" s="24">
        <v>0</v>
      </c>
      <c r="AO7" s="24" t="s">
        <v>102</v>
      </c>
      <c r="AP7" s="24" t="s">
        <v>102</v>
      </c>
      <c r="AQ7" s="24" t="s">
        <v>102</v>
      </c>
      <c r="AR7" s="24" t="s">
        <v>102</v>
      </c>
      <c r="AS7" s="24">
        <v>72.86</v>
      </c>
      <c r="AT7" s="24">
        <v>65.930000000000007</v>
      </c>
      <c r="AU7" s="24" t="s">
        <v>102</v>
      </c>
      <c r="AV7" s="24" t="s">
        <v>102</v>
      </c>
      <c r="AW7" s="24" t="s">
        <v>102</v>
      </c>
      <c r="AX7" s="24" t="s">
        <v>102</v>
      </c>
      <c r="AY7" s="24">
        <v>144.75</v>
      </c>
      <c r="AZ7" s="24" t="s">
        <v>102</v>
      </c>
      <c r="BA7" s="24" t="s">
        <v>102</v>
      </c>
      <c r="BB7" s="24" t="s">
        <v>102</v>
      </c>
      <c r="BC7" s="24" t="s">
        <v>102</v>
      </c>
      <c r="BD7" s="24">
        <v>45.42</v>
      </c>
      <c r="BE7" s="24">
        <v>44.25</v>
      </c>
      <c r="BF7" s="24" t="s">
        <v>102</v>
      </c>
      <c r="BG7" s="24" t="s">
        <v>102</v>
      </c>
      <c r="BH7" s="24" t="s">
        <v>102</v>
      </c>
      <c r="BI7" s="24" t="s">
        <v>102</v>
      </c>
      <c r="BJ7" s="24">
        <v>1774.08</v>
      </c>
      <c r="BK7" s="24" t="s">
        <v>102</v>
      </c>
      <c r="BL7" s="24" t="s">
        <v>102</v>
      </c>
      <c r="BM7" s="24" t="s">
        <v>102</v>
      </c>
      <c r="BN7" s="24" t="s">
        <v>102</v>
      </c>
      <c r="BO7" s="24">
        <v>1195.47</v>
      </c>
      <c r="BP7" s="24">
        <v>1182.1099999999999</v>
      </c>
      <c r="BQ7" s="24" t="s">
        <v>102</v>
      </c>
      <c r="BR7" s="24" t="s">
        <v>102</v>
      </c>
      <c r="BS7" s="24" t="s">
        <v>102</v>
      </c>
      <c r="BT7" s="24" t="s">
        <v>102</v>
      </c>
      <c r="BU7" s="24">
        <v>37.97</v>
      </c>
      <c r="BV7" s="24" t="s">
        <v>102</v>
      </c>
      <c r="BW7" s="24" t="s">
        <v>102</v>
      </c>
      <c r="BX7" s="24" t="s">
        <v>102</v>
      </c>
      <c r="BY7" s="24" t="s">
        <v>102</v>
      </c>
      <c r="BZ7" s="24">
        <v>69.430000000000007</v>
      </c>
      <c r="CA7" s="24">
        <v>73.78</v>
      </c>
      <c r="CB7" s="24" t="s">
        <v>102</v>
      </c>
      <c r="CC7" s="24" t="s">
        <v>102</v>
      </c>
      <c r="CD7" s="24" t="s">
        <v>102</v>
      </c>
      <c r="CE7" s="24" t="s">
        <v>102</v>
      </c>
      <c r="CF7" s="24">
        <v>358.21</v>
      </c>
      <c r="CG7" s="24" t="s">
        <v>102</v>
      </c>
      <c r="CH7" s="24" t="s">
        <v>102</v>
      </c>
      <c r="CI7" s="24" t="s">
        <v>102</v>
      </c>
      <c r="CJ7" s="24" t="s">
        <v>102</v>
      </c>
      <c r="CK7" s="24">
        <v>239.46</v>
      </c>
      <c r="CL7" s="24">
        <v>220.62</v>
      </c>
      <c r="CM7" s="24" t="s">
        <v>102</v>
      </c>
      <c r="CN7" s="24" t="s">
        <v>102</v>
      </c>
      <c r="CO7" s="24" t="s">
        <v>102</v>
      </c>
      <c r="CP7" s="24" t="s">
        <v>102</v>
      </c>
      <c r="CQ7" s="24">
        <v>60.46</v>
      </c>
      <c r="CR7" s="24" t="s">
        <v>102</v>
      </c>
      <c r="CS7" s="24" t="s">
        <v>102</v>
      </c>
      <c r="CT7" s="24" t="s">
        <v>102</v>
      </c>
      <c r="CU7" s="24" t="s">
        <v>102</v>
      </c>
      <c r="CV7" s="24">
        <v>41.06</v>
      </c>
      <c r="CW7" s="24">
        <v>42.22</v>
      </c>
      <c r="CX7" s="24" t="s">
        <v>102</v>
      </c>
      <c r="CY7" s="24" t="s">
        <v>102</v>
      </c>
      <c r="CZ7" s="24" t="s">
        <v>102</v>
      </c>
      <c r="DA7" s="24" t="s">
        <v>102</v>
      </c>
      <c r="DB7" s="24">
        <v>93.45</v>
      </c>
      <c r="DC7" s="24" t="s">
        <v>102</v>
      </c>
      <c r="DD7" s="24" t="s">
        <v>102</v>
      </c>
      <c r="DE7" s="24" t="s">
        <v>102</v>
      </c>
      <c r="DF7" s="24" t="s">
        <v>102</v>
      </c>
      <c r="DG7" s="24">
        <v>84.34</v>
      </c>
      <c r="DH7" s="24">
        <v>85.67</v>
      </c>
      <c r="DI7" s="24" t="s">
        <v>102</v>
      </c>
      <c r="DJ7" s="24" t="s">
        <v>102</v>
      </c>
      <c r="DK7" s="24" t="s">
        <v>102</v>
      </c>
      <c r="DL7" s="24" t="s">
        <v>102</v>
      </c>
      <c r="DM7" s="24">
        <v>42.24</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山形雅弘</cp:lastModifiedBy>
  <cp:lastPrinted>2024-01-19T04:57:30Z</cp:lastPrinted>
  <dcterms:created xsi:type="dcterms:W3CDTF">2023-12-12T00:53:31Z</dcterms:created>
  <dcterms:modified xsi:type="dcterms:W3CDTF">2024-01-31T07:14:44Z</dcterms:modified>
  <cp:category/>
</cp:coreProperties>
</file>