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30" yWindow="-15" windowWidth="10275" windowHeight="808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<sst xmlns="http://schemas.openxmlformats.org/spreadsheetml/2006/main" count="1120" uniqueCount="618">
  <si>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</si>
  <si>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</si>
  <si>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</si>
  <si>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</si>
  <si>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</si>
  <si>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</si>
  <si>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</si>
  <si>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</si>
  <si>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</si>
  <si>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</si>
  <si>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</si>
  <si>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</si>
  <si>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</si>
  <si>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</si>
  <si>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</si>
  <si>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</si>
  <si>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</si>
  <si>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</si>
  <si>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</si>
  <si>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</si>
  <si>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</si>
  <si>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</si>
  <si>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</si>
  <si>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</si>
  <si>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</si>
  <si>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</si>
  <si>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</si>
  <si>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</si>
  <si>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</si>
  <si>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</si>
  <si>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</si>
  <si>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</si>
  <si>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</si>
  <si>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</si>
  <si>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</si>
  <si>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</si>
  <si>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</si>
  <si>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</si>
  <si>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</si>
  <si>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</si>
  <si>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</si>
  <si>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</si>
  <si>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</si>
  <si>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</si>
  <si>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</si>
  <si>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</si>
  <si>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</si>
  <si>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</si>
  <si>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</si>
  <si>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</si>
  <si>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</si>
  <si>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</si>
  <si>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</si>
  <si>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</si>
  <si>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</si>
  <si>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</si>
  <si>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</si>
  <si>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</si>
  <si>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</si>
  <si>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</si>
  <si>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</si>
  <si>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</si>
  <si>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</si>
  <si>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</si>
  <si>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</si>
  <si>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</si>
  <si>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</si>
  <si>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</si>
  <si>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</si>
  <si>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</si>
  <si>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</si>
  <si>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</si>
  <si>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</si>
  <si>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</si>
  <si>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</si>
  <si>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</si>
  <si>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</si>
  <si>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</si>
  <si>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</si>
  <si>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</si>
  <si>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</si>
  <si>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</si>
  <si>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</si>
  <si>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</si>
  <si>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</si>
  <si>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</si>
  <si>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</si>
  <si>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</si>
  <si>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</si>
  <si>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</si>
  <si>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</si>
  <si>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</si>
  <si>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</si>
  <si>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</si>
  <si>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</si>
  <si>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</si>
  <si>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</si>
  <si>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</si>
  <si>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</si>
  <si>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</si>
  <si>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</si>
  <si>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</si>
  <si>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</si>
  <si>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</si>
  <si>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</si>
  <si>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</si>
  <si>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</si>
  <si>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</si>
  <si>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</si>
  <si>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</si>
  <si>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</si>
  <si>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</si>
  <si>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</si>
  <si>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</si>
  <si>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</si>
  <si>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</si>
  <si>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</si>
  <si>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</si>
  <si>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</si>
  <si>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</si>
  <si>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</si>
  <si>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</si>
  <si>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</si>
  <si>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</si>
  <si>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</si>
  <si>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</si>
  <si>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</si>
  <si>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</si>
  <si>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</si>
  <si>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</si>
  <si>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</si>
  <si>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</si>
  <si>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</si>
  <si>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</si>
  <si>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</si>
  <si>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</si>
  <si>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</si>
  <si>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</si>
  <si>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</si>
  <si>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</si>
  <si>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</si>
  <si>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</si>
  <si>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</si>
  <si>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</si>
  <si>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</si>
  <si>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</si>
  <si>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</si>
  <si>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</si>
  <si>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</si>
  <si>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</si>
  <si>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</si>
  <si>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</si>
  <si>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</si>
  <si>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</si>
  <si>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</si>
  <si>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</si>
  <si>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</si>
  <si>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</si>
  <si>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</si>
  <si>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</si>
  <si>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</si>
  <si>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</si>
  <si>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</si>
  <si>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</si>
  <si>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</si>
  <si>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</si>
  <si>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</si>
  <si>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</si>
  <si>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</si>
  <si>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</si>
  <si>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</si>
  <si>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</si>
  <si>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</si>
  <si>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</si>
  <si>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</si>
  <si>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</si>
  <si>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</si>
  <si>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</si>
  <si>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</si>
  <si>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</si>
  <si>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</si>
  <si>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</si>
  <si>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</si>
  <si>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</si>
  <si>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</si>
  <si>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</si>
  <si>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</si>
  <si>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</si>
  <si>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</si>
  <si>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</si>
  <si>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</si>
  <si>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</si>
  <si>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</si>
  <si>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</si>
  <si>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</si>
  <si>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</si>
  <si>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</si>
  <si>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</si>
  <si>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</si>
  <si>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</si>
  <si>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</si>
  <si>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</si>
  <si>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</si>
  <si>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</si>
  <si>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</si>
  <si>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</si>
  <si>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</si>
  <si>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</si>
  <si>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</si>
  <si>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</si>
  <si>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</si>
  <si>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</si>
  <si>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</si>
  <si>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</si>
  <si>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</si>
  <si>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</si>
  <si>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北海道豊富町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</si>
  <si>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</si>
  <si>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</si>
  <si>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</si>
  <si>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</si>
  <si>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</si>
  <si>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</si>
  <si>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</si>
  <si>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</si>
  <si>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</si>
  <si>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</si>
  <si>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</si>
  <si>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</si>
  <si>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</si>
  <si>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</si>
  <si>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</si>
  <si>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</si>
  <si>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</si>
  <si>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</si>
  <si>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</si>
  <si>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</si>
  <si>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</si>
  <si>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</si>
  <si>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</si>
  <si>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</si>
  <si>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</si>
  <si>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</si>
  <si>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</si>
  <si>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</si>
  <si>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</si>
  <si>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</si>
  <si>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</si>
  <si>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</si>
  <si>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</si>
  <si>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</si>
  <si>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</si>
  <si>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</si>
  <si>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</si>
  <si>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</si>
  <si>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</si>
  <si>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</si>
  <si>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</si>
  <si>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</si>
  <si>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</si>
  <si>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</si>
  <si>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</si>
  <si>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</si>
  <si>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</si>
  <si>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</si>
  <si>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</si>
  <si>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</si>
  <si>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</si>
  <si>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</si>
  <si>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</si>
  <si>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</si>
  <si>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</si>
  <si>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</si>
  <si>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</si>
  <si>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</si>
  <si>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</si>
  <si>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</si>
  <si>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</si>
  <si>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</si>
  <si>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</si>
  <si>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</si>
  <si>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</si>
  <si>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</si>
  <si>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</si>
  <si>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</si>
  <si>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</si>
  <si>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</si>
  <si>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</si>
  <si>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</si>
  <si>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</si>
  <si>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</si>
  <si>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</si>
  <si>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</si>
  <si>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</si>
  <si>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</si>
  <si>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</si>
  <si>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</si>
  <si>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</si>
  <si>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</si>
  <si>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</si>
  <si>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</si>
  <si>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</si>
  <si>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</si>
  <si>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</si>
  <si>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</si>
  <si>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</si>
  <si>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</si>
  <si>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</si>
  <si>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</si>
  <si>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</si>
  <si>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</si>
  <si>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</si>
  <si>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</si>
  <si>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</si>
  <si>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</si>
  <si>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</si>
  <si>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</si>
  <si>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</si>
  <si>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</si>
  <si>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</si>
  <si>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</si>
  <si>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</si>
  <si>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</si>
  <si>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</si>
  <si>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</si>
  <si>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</si>
  <si>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</si>
  <si>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</si>
  <si>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</si>
  <si>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</si>
  <si>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</si>
  <si>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</si>
  <si>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</si>
  <si>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</si>
  <si>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</si>
  <si>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</si>
  <si>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</si>
  <si>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ガス</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</si>
  <si>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</si>
  <si>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</si>
  <si>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</si>
  <si>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</si>
  <si>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</si>
  <si>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</si>
  <si>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</si>
  <si>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</si>
  <si>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</si>
  <si>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</si>
  <si>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</si>
  <si>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</si>
  <si>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</si>
  <si>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</si>
  <si>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</si>
  <si>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</si>
  <si>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</si>
  <si>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</si>
  <si>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</si>
  <si>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</si>
  <si>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</si>
  <si>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</si>
  <si>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</si>
  <si>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</si>
  <si>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</si>
  <si>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</si>
  <si>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</si>
  <si>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</si>
  <si>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</si>
  <si>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北海道豊富町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</si>
  <si>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</si>
  <si>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</si>
  <si>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</si>
  <si>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</si>
  <si>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</si>
  <si>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</si>
  <si>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</si>
  <si>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</si>
  <si>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</si>
  <si>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</si>
  <si>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</si>
  <si>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</si>
  <si>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</si>
  <si>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</si>
  <si>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</si>
  <si>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</si>
  <si>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</si>
  <si>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</si>
  <si>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</si>
  <si>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</si>
  <si>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</si>
  <si>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</si>
  <si>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</si>
  <si>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</si>
  <si>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</si>
  <si>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</si>
  <si>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</si>
  <si>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</si>
  <si>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</si>
  <si>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</si>
  <si>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</si>
  <si>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</si>
  <si>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</si>
  <si>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</si>
  <si>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</si>
  <si>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豊富町国民健康保険診療所直診勘定特別会計</t>
    <phoneticPr fontId="5"/>
  </si>
  <si>
    <t>介護保険事業特別会計</t>
    <phoneticPr fontId="5"/>
  </si>
  <si>
    <t>後期高齢者医療事業特別会計</t>
    <phoneticPr fontId="5"/>
  </si>
  <si>
    <t>豊富町介護サービス事業特別会計</t>
    <phoneticPr fontId="5"/>
  </si>
  <si>
    <t>豊富町ガス事業会計</t>
    <phoneticPr fontId="5"/>
  </si>
  <si>
    <t>法適用企業</t>
    <phoneticPr fontId="5"/>
  </si>
  <si>
    <t>豊富町簡易水道事業特別会計</t>
    <phoneticPr fontId="5"/>
  </si>
  <si>
    <t>法非適用企業</t>
    <phoneticPr fontId="5"/>
  </si>
  <si>
    <t>豊富町下水道事業特別会計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</si>
  <si>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</si>
  <si>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</si>
  <si>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</si>
  <si>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</si>
  <si>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</si>
  <si>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</si>
  <si>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</si>
  <si>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</si>
  <si>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</si>
  <si>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</si>
  <si>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</si>
  <si>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</si>
  <si>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</si>
  <si>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</si>
  <si>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</si>
  <si>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</si>
  <si>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</si>
  <si>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</si>
  <si>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</si>
  <si>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</si>
  <si>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</si>
  <si>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</si>
  <si>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</si>
  <si>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</si>
  <si>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</si>
  <si>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</si>
  <si>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</si>
  <si>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</si>
  <si>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</si>
  <si>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</si>
  <si>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</si>
  <si>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</si>
  <si>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</si>
  <si>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</si>
  <si>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</si>
  <si>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</si>
  <si>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</si>
  <si>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</si>
  <si>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</si>
  <si>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</si>
  <si>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</si>
  <si>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</si>
  <si>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</si>
  <si>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</si>
  <si>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</si>
  <si>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</si>
  <si>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</si>
  <si>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</si>
  <si>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</si>
  <si>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</si>
  <si>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</si>
  <si>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</si>
  <si>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</si>
  <si>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</si>
  <si>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</si>
  <si>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</si>
  <si>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</si>
  <si>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</si>
  <si>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</si>
  <si>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</si>
  <si>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</si>
  <si>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</si>
  <si>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豊富町下水道事業特別会計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</si>
  <si>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</si>
  <si>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</si>
  <si>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豊富町国民健康保険診療所直診勘定特別会計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</si>
  <si>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</si>
  <si>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豊富町簡易水道事業特別会計</t>
    <phoneticPr fontId="5"/>
  </si>
  <si>
    <t>(Ｆ)</t>
    <phoneticPr fontId="5"/>
  </si>
  <si>
    <t>豊富町介護サービス事業特別会計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</si>
  <si>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</si>
  <si>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</si>
  <si>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</si>
  <si>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</si>
  <si>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</si>
  <si>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</si>
  <si>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</si>
  <si>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</si>
  <si>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</si>
  <si>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</si>
  <si>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</si>
  <si>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</si>
  <si>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</si>
  <si>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</si>
  <si>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</si>
  <si>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</si>
  <si>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</si>
  <si>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</si>
  <si>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</si>
  <si>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</si>
  <si>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</si>
  <si>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</si>
  <si>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</si>
  <si>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</si>
  <si>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</si>
  <si>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</si>
  <si>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</si>
  <si>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</si>
  <si>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</si>
  <si>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</si>
  <si>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</si>
  <si>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</si>
  <si>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</si>
  <si>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</si>
  <si>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</si>
  <si>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</si>
  <si>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</si>
  <si>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</si>
  <si>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</si>
  <si>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</si>
  <si>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</si>
  <si>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</si>
  <si>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</si>
  <si>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</si>
  <si>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</si>
  <si>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</si>
  <si>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</si>
  <si>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</si>
  <si>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</si>
  <si>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</si>
  <si>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</si>
  <si>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</si>
  <si>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</si>
  <si>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</si>
  <si>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</si>
  <si>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</si>
  <si>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</si>
  <si>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</si>
  <si>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</si>
  <si>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</si>
  <si>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</si>
  <si>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</si>
  <si>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</si>
  <si>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</si>
  <si>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</si>
  <si>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</si>
  <si>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</si>
  <si>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</si>
  <si>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</si>
  <si>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</si>
  <si>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</si>
  <si>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</si>
  <si>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</si>
  <si>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</si>
  <si>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</si>
  <si>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</si>
  <si>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</si>
  <si>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</si>
  <si>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</si>
  <si>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</si>
  <si>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</si>
  <si>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</si>
  <si>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</si>
  <si>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</si>
  <si>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</si>
  <si>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 1.11</t>
  </si>
  <si>
    <t>▲ 1.10</t>
  </si>
  <si>
    <t>一般会計</t>
  </si>
  <si>
    <t>豊富町国民健康保険診療所直診勘定特別会計</t>
  </si>
  <si>
    <t>介護保険事業特別会計</t>
  </si>
  <si>
    <t>国民健康保険事業特別会計</t>
  </si>
  <si>
    <t>豊富町簡易水道事業特別会計</t>
  </si>
  <si>
    <t>豊富町ガス事業会計</t>
  </si>
  <si>
    <t>豊富町下水道事業特別会計</t>
  </si>
  <si>
    <t>豊富町介護サービス事業特別会計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</si>
  <si>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</si>
  <si>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</si>
  <si>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</si>
  <si>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</si>
  <si>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</si>
  <si>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</si>
  <si>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</si>
  <si>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</si>
  <si>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</si>
  <si>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稚内地区消防事務組合</t>
    <rPh sb="0" eb="2">
      <t>ワッカナイ</t>
    </rPh>
    <rPh sb="2" eb="4">
      <t>チク</t>
    </rPh>
    <rPh sb="4" eb="6">
      <t>ショウボウ</t>
    </rPh>
    <rPh sb="6" eb="8">
      <t>ジム</t>
    </rPh>
    <rPh sb="8" eb="10">
      <t>クミアイ</t>
    </rPh>
    <phoneticPr fontId="2"/>
  </si>
  <si>
    <t>西天北五町衛生施設組合</t>
    <rPh sb="0" eb="1">
      <t>ニシ</t>
    </rPh>
    <rPh sb="1" eb="2">
      <t>テン</t>
    </rPh>
    <rPh sb="2" eb="3">
      <t>ホク</t>
    </rPh>
    <rPh sb="3" eb="4">
      <t>５</t>
    </rPh>
    <rPh sb="4" eb="5">
      <t>チョウ</t>
    </rPh>
    <rPh sb="5" eb="7">
      <t>エイセイ</t>
    </rPh>
    <rPh sb="7" eb="9">
      <t>シセツ</t>
    </rPh>
    <rPh sb="9" eb="11">
      <t>クミアイ</t>
    </rPh>
    <phoneticPr fontId="2"/>
  </si>
  <si>
    <t>-</t>
    <phoneticPr fontId="2"/>
  </si>
  <si>
    <t>-</t>
    <phoneticPr fontId="2"/>
  </si>
  <si>
    <t>-</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</si>
  <si>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</si>
  <si>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</si>
  <si>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公共施設整備基金</t>
    <rPh sb="0" eb="2">
      <t>コウキョウ</t>
    </rPh>
    <rPh sb="2" eb="4">
      <t>シセツ</t>
    </rPh>
    <rPh sb="4" eb="6">
      <t>セイビ</t>
    </rPh>
    <rPh sb="6" eb="8">
      <t>キキン</t>
    </rPh>
    <phoneticPr fontId="2"/>
  </si>
  <si>
    <t>豊富町ふるさと応援基金</t>
    <rPh sb="0" eb="3">
      <t>トヨトミチョウ</t>
    </rPh>
    <rPh sb="7" eb="9">
      <t>オウエン</t>
    </rPh>
    <rPh sb="9" eb="11">
      <t>キキン</t>
    </rPh>
    <phoneticPr fontId="2"/>
  </si>
  <si>
    <t>地域福祉基金</t>
    <rPh sb="0" eb="2">
      <t>チイキ</t>
    </rPh>
    <rPh sb="2" eb="4">
      <t>フクシ</t>
    </rPh>
    <rPh sb="4" eb="6">
      <t>キキン</t>
    </rPh>
    <phoneticPr fontId="2"/>
  </si>
  <si>
    <t>教育振興基金</t>
    <rPh sb="0" eb="2">
      <t>キョウイク</t>
    </rPh>
    <rPh sb="2" eb="4">
      <t>シンコウ</t>
    </rPh>
    <rPh sb="4" eb="6">
      <t>キキン</t>
    </rPh>
    <phoneticPr fontId="2"/>
  </si>
  <si>
    <t>豊富町医療機器等整備基金</t>
    <rPh sb="0" eb="3">
      <t>トヨトミチョウ</t>
    </rPh>
    <rPh sb="3" eb="5">
      <t>イリョウ</t>
    </rPh>
    <rPh sb="5" eb="7">
      <t>キキ</t>
    </rPh>
    <rPh sb="7" eb="8">
      <t>トウ</t>
    </rPh>
    <rPh sb="8" eb="10">
      <t>セイビ</t>
    </rPh>
    <rPh sb="10" eb="12">
      <t>キキン</t>
    </rPh>
    <phoneticPr fontId="2"/>
  </si>
  <si>
    <t>-</t>
    <phoneticPr fontId="2"/>
  </si>
  <si>
    <t>㈱サロベツカントリークラブ</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</si>
  <si>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</si>
  <si>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</si>
  <si>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</si>
  <si>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</si>
  <si>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</si>
  <si>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</si>
  <si>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</si>
  <si>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</si>
  <si>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</si>
  <si>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</si>
  <si>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</si>
  <si>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</si>
  <si>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</si>
  <si>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</si>
  <si>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</si>
  <si>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</si>
  <si>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して高い水準となっている。本町では、財政の健全化を図るため、平成１７年度より地方債の発行を伴う普通建設事業の段階的縮減を図ってきており、一般会計等に係る地方債の現在高は減少傾向にあるとともに、充当可能基金の計画的な積み増しを行い、将来負担比率の減少に努めているところである。また、大型事業の平準化などにより公債費の適正化に取り組むことで実質公債費比率の減少にも努める。</t>
    <phoneticPr fontId="5"/>
  </si>
  <si>
    <t>　本町では、財政の健全化を目的に平成17年度より地方債の発行を伴う普通建設事業の段階的縮減を図ってきているため、将来負担比率は減少傾向である。今後も公共施設等総合管理計画に基づき老朽化施設の集約化・複合化や除却を推進するとともに、その経緯については、新規地方債の発行を単年度の地方債償還額以下に抑制し、将来負担比率及び有形固定資産減価償却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</si>
</sst>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D432-435D-BFE7-2D87AB93F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419600</c:v>
                </c:pt>
                <c:pt idx="1">
                  <c:v>439747</c:v>
                </c:pt>
                <c:pt idx="2">
                  <c:v>451092</c:v>
                </c:pt>
                <c:pt idx="3">
                  <c:v>212691</c:v>
                </c:pt>
                <c:pt idx="4">
                  <c:v>145422</c:v>
                </c:pt>
              </c:numCache>
            </c:numRef>
          </c:val>
          <c:smooth val="0"/>
          <c:extLst xmlns:c16r2="http://schemas.microsoft.com/office/drawing/2015/06/chart">
            <c:ext xmlns:c16="http://schemas.microsoft.com/office/drawing/2014/chart" uri="{C3380CC4-5D6E-409C-BE32-E72D297353CC}">
              <c16:uniqueId val="{00000001-D432-435D-BFE7-2D87AB93F917}"/>
            </c:ext>
          </c:extLst>
        </c:ser>
        <c:dLbls>
          <c:showLegendKey val="0"/>
          <c:showVal val="0"/>
          <c:showCatName val="0"/>
          <c:showSerName val="0"/>
          <c:showPercent val="0"/>
          <c:showBubbleSize val="0"/>
        </c:dLbls>
        <c:marker val="1"/>
        <c:smooth val="0"/>
        <c:axId val="221830144"/>
        <c:axId val="223974528"/>
      </c:lineChart>
      <c:catAx>
        <c:axId val="22183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974528"/>
        <c:crosses val="autoZero"/>
        <c:auto val="1"/>
        <c:lblAlgn val="ctr"/>
        <c:lblOffset val="100"/>
        <c:tickLblSkip val="1"/>
        <c:tickMarkSkip val="1"/>
        <c:noMultiLvlLbl val="0"/>
      </c:catAx>
      <c:valAx>
        <c:axId val="2239745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3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17.62</c:v>
                </c:pt>
                <c:pt idx="1">
                  <c:v>19.22</c:v>
                </c:pt>
                <c:pt idx="2">
                  <c:v>20.75</c:v>
                </c:pt>
                <c:pt idx="3">
                  <c:v>17.25</c:v>
                </c:pt>
                <c:pt idx="4">
                  <c:v>18.23</c:v>
                </c:pt>
              </c:numCache>
            </c:numRef>
          </c:val>
          <c:extLst xmlns:c16r2="http://schemas.microsoft.com/office/drawing/2015/06/chart">
            <c:ext xmlns:c16="http://schemas.microsoft.com/office/drawing/2014/chart" uri="{C3380CC4-5D6E-409C-BE32-E72D297353CC}">
              <c16:uniqueId val="{00000000-F410-4397-80D6-3289DCBAE5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11.32</c:v>
                </c:pt>
                <c:pt idx="1">
                  <c:v>13.51</c:v>
                </c:pt>
                <c:pt idx="2">
                  <c:v>11.77</c:v>
                </c:pt>
                <c:pt idx="3">
                  <c:v>15.44</c:v>
                </c:pt>
                <c:pt idx="4">
                  <c:v>15.99</c:v>
                </c:pt>
              </c:numCache>
            </c:numRef>
          </c:val>
          <c:extLst xmlns:c16r2="http://schemas.microsoft.com/office/drawing/2015/06/chart">
            <c:ext xmlns:c16="http://schemas.microsoft.com/office/drawing/2014/chart" uri="{C3380CC4-5D6E-409C-BE32-E72D297353CC}">
              <c16:uniqueId val="{00000001-F410-4397-80D6-3289DCBAE531}"/>
            </c:ext>
          </c:extLst>
        </c:ser>
        <c:dLbls>
          <c:showLegendKey val="0"/>
          <c:showVal val="0"/>
          <c:showCatName val="0"/>
          <c:showSerName val="0"/>
          <c:showPercent val="0"/>
          <c:showBubbleSize val="0"/>
        </c:dLbls>
        <c:gapWidth val="250"/>
        <c:overlap val="100"/>
        <c:axId val="230109184"/>
        <c:axId val="23011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-0.26</c:v>
                </c:pt>
                <c:pt idx="1">
                  <c:v>4.28</c:v>
                </c:pt>
                <c:pt idx="2">
                  <c:v>-1.1100000000000001</c:v>
                </c:pt>
                <c:pt idx="3">
                  <c:v>-1.1000000000000001</c:v>
                </c:pt>
                <c:pt idx="4">
                  <c:v>0.3</c:v>
                </c:pt>
              </c:numCache>
            </c:numRef>
          </c:val>
          <c:smooth val="0"/>
          <c:extLst xmlns:c16r2="http://schemas.microsoft.com/office/drawing/2015/06/chart">
            <c:ext xmlns:c16="http://schemas.microsoft.com/office/drawing/2014/chart" uri="{C3380CC4-5D6E-409C-BE32-E72D297353CC}">
              <c16:uniqueId val="{00000002-F410-4397-80D6-3289DCBAE531}"/>
            </c:ext>
          </c:extLst>
        </c:ser>
        <c:dLbls>
          <c:showLegendKey val="0"/>
          <c:showVal val="0"/>
          <c:showCatName val="0"/>
          <c:showSerName val="0"/>
          <c:showPercent val="0"/>
          <c:showBubbleSize val="0"/>
        </c:dLbls>
        <c:marker val="1"/>
        <c:smooth val="0"/>
        <c:axId val="230109184"/>
        <c:axId val="230111104"/>
      </c:lineChart>
      <c:catAx>
        <c:axId val="2301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111104"/>
        <c:crosses val="autoZero"/>
        <c:auto val="1"/>
        <c:lblAlgn val="ctr"/>
        <c:lblOffset val="100"/>
        <c:tickLblSkip val="1"/>
        <c:tickMarkSkip val="1"/>
        <c:noMultiLvlLbl val="0"/>
      </c:catAx>
      <c:valAx>
        <c:axId val="23011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4.8899999999999997</c:v>
                </c:pt>
                <c:pt idx="2">
                  <c:v>#N/A</c:v>
                </c:pt>
                <c:pt idx="3">
                  <c:v>4.72</c:v>
                </c:pt>
                <c:pt idx="4">
                  <c:v>#N/A</c:v>
                </c:pt>
                <c:pt idx="5">
                  <c:v>4.59</c:v>
                </c:pt>
                <c:pt idx="6">
                  <c:v>#N/A</c:v>
                </c:pt>
                <c:pt idx="7">
                  <c:v>4.5199999999999996</c:v>
                </c:pt>
                <c:pt idx="8">
                  <c:v>#N/A</c:v>
                </c:pt>
                <c:pt idx="9">
                  <c:v>7.0000000000000007E-2</c:v>
                </c:pt>
              </c:numCache>
            </c:numRef>
          </c:val>
          <c:extLst xmlns:c16r2="http://schemas.microsoft.com/office/drawing/2015/06/chart">
            <c:ext xmlns:c16="http://schemas.microsoft.com/office/drawing/2014/chart" uri="{C3380CC4-5D6E-409C-BE32-E72D297353CC}">
              <c16:uniqueId val="{00000000-CDFF-49FD-8AE0-70B3D7BA61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FF-49FD-8AE0-70B3D7BA614E}"/>
            </c:ext>
          </c:extLst>
        </c:ser>
        <c:ser>
          <c:idx val="2"/>
          <c:order val="2"/>
          <c:tx>
            <c:strRef>
              <c:f>データシート!$A$29</c:f>
              <c:strCache>
                <c:ptCount val="1"/>
                <c:pt idx="0">
                  <c:v>豊富町介護サービス事業特別会計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0.05</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2-CDFF-49FD-8AE0-70B3D7BA614E}"/>
            </c:ext>
          </c:extLst>
        </c:ser>
        <c:ser>
          <c:idx val="3"/>
          <c:order val="3"/>
          <c:tx>
            <c:strRef>
              <c:f>データシート!$A$30</c:f>
              <c:strCache>
                <c:ptCount val="1"/>
                <c:pt idx="0">
                  <c:v>豊富町下水道事業特別会計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0.4</c:v>
                </c:pt>
                <c:pt idx="4">
                  <c:v>#N/A</c:v>
                </c:pt>
                <c:pt idx="5">
                  <c:v>0.32</c:v>
                </c:pt>
                <c:pt idx="6">
                  <c:v>#N/A</c:v>
                </c:pt>
                <c:pt idx="7">
                  <c:v>0.28999999999999998</c:v>
                </c:pt>
                <c:pt idx="8">
                  <c:v>#N/A</c:v>
                </c:pt>
                <c:pt idx="9">
                  <c:v>0.23</c:v>
                </c:pt>
              </c:numCache>
            </c:numRef>
          </c:val>
          <c:extLst xmlns:c16r2="http://schemas.microsoft.com/office/drawing/2015/06/chart">
            <c:ext xmlns:c16="http://schemas.microsoft.com/office/drawing/2014/chart" uri="{C3380CC4-5D6E-409C-BE32-E72D297353CC}">
              <c16:uniqueId val="{00000003-CDFF-49FD-8AE0-70B3D7BA614E}"/>
            </c:ext>
          </c:extLst>
        </c:ser>
        <c:ser>
          <c:idx val="4"/>
          <c:order val="4"/>
          <c:tx>
            <c:strRef>
              <c:f>データシート!$A$31</c:f>
              <c:strCache>
                <c:ptCount val="1"/>
                <c:pt idx="0">
                  <c:v>豊富町ガス事業会計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0.12</c:v>
                </c:pt>
                <c:pt idx="8">
                  <c:v>#N/A</c:v>
                </c:pt>
                <c:pt idx="9">
                  <c:v>0.44</c:v>
                </c:pt>
              </c:numCache>
            </c:numRef>
          </c:val>
          <c:extLst xmlns:c16r2="http://schemas.microsoft.com/office/drawing/2015/06/chart">
            <c:ext xmlns:c16="http://schemas.microsoft.com/office/drawing/2014/chart" uri="{C3380CC4-5D6E-409C-BE32-E72D297353CC}">
              <c16:uniqueId val="{00000004-CDFF-49FD-8AE0-70B3D7BA614E}"/>
            </c:ext>
          </c:extLst>
        </c:ser>
        <c:ser>
          <c:idx val="5"/>
          <c:order val="5"/>
          <c:tx>
            <c:strRef>
              <c:f>データシート!$A$32</c:f>
              <c:strCache>
                <c:ptCount val="1"/>
                <c:pt idx="0">
                  <c:v>豊富町簡易水道事業特別会計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0.25</c:v>
                </c:pt>
                <c:pt idx="4">
                  <c:v>#N/A</c:v>
                </c:pt>
                <c:pt idx="5">
                  <c:v>0.53</c:v>
                </c:pt>
                <c:pt idx="6">
                  <c:v>#N/A</c:v>
                </c:pt>
                <c:pt idx="7">
                  <c:v>0.91</c:v>
                </c:pt>
                <c:pt idx="8">
                  <c:v>#N/A</c:v>
                </c:pt>
                <c:pt idx="9">
                  <c:v>0.8</c:v>
                </c:pt>
              </c:numCache>
            </c:numRef>
          </c:val>
          <c:extLst xmlns:c16r2="http://schemas.microsoft.com/office/drawing/2015/06/chart">
            <c:ext xmlns:c16="http://schemas.microsoft.com/office/drawing/2014/chart" uri="{C3380CC4-5D6E-409C-BE32-E72D297353CC}">
              <c16:uniqueId val="{00000005-CDFF-49FD-8AE0-70B3D7BA614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1.38</c:v>
                </c:pt>
                <c:pt idx="4">
                  <c:v>#N/A</c:v>
                </c:pt>
                <c:pt idx="5">
                  <c:v>3.19</c:v>
                </c:pt>
                <c:pt idx="6">
                  <c:v>#N/A</c:v>
                </c:pt>
                <c:pt idx="7">
                  <c:v>1.5</c:v>
                </c:pt>
                <c:pt idx="8">
                  <c:v>#N/A</c:v>
                </c:pt>
                <c:pt idx="9">
                  <c:v>1.18</c:v>
                </c:pt>
              </c:numCache>
            </c:numRef>
          </c:val>
          <c:extLst xmlns:c16r2="http://schemas.microsoft.com/office/drawing/2015/06/chart">
            <c:ext xmlns:c16="http://schemas.microsoft.com/office/drawing/2014/chart" uri="{C3380CC4-5D6E-409C-BE32-E72D297353CC}">
              <c16:uniqueId val="{00000006-CDFF-49FD-8AE0-70B3D7BA614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1.1499999999999999</c:v>
                </c:pt>
                <c:pt idx="4">
                  <c:v>#N/A</c:v>
                </c:pt>
                <c:pt idx="5">
                  <c:v>1.1499999999999999</c:v>
                </c:pt>
                <c:pt idx="6">
                  <c:v>#N/A</c:v>
                </c:pt>
                <c:pt idx="7">
                  <c:v>1.56</c:v>
                </c:pt>
                <c:pt idx="8">
                  <c:v>#N/A</c:v>
                </c:pt>
                <c:pt idx="9">
                  <c:v>1.3</c:v>
                </c:pt>
              </c:numCache>
            </c:numRef>
          </c:val>
          <c:extLst xmlns:c16r2="http://schemas.microsoft.com/office/drawing/2015/06/chart">
            <c:ext xmlns:c16="http://schemas.microsoft.com/office/drawing/2014/chart" uri="{C3380CC4-5D6E-409C-BE32-E72D297353CC}">
              <c16:uniqueId val="{00000007-CDFF-49FD-8AE0-70B3D7BA614E}"/>
            </c:ext>
          </c:extLst>
        </c:ser>
        <c:ser>
          <c:idx val="8"/>
          <c:order val="8"/>
          <c:tx>
            <c:strRef>
              <c:f>データシート!$A$35</c:f>
              <c:strCache>
                <c:ptCount val="1"/>
                <c:pt idx="0">
                  <c:v>豊富町国民健康保険診療所直診勘定特別会計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3.45</c:v>
                </c:pt>
              </c:numCache>
            </c:numRef>
          </c:val>
          <c:extLst xmlns:c16r2="http://schemas.microsoft.com/office/drawing/2015/06/chart">
            <c:ext xmlns:c16="http://schemas.microsoft.com/office/drawing/2014/chart" uri="{C3380CC4-5D6E-409C-BE32-E72D297353CC}">
              <c16:uniqueId val="{00000008-CDFF-49FD-8AE0-70B3D7BA61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17.38</c:v>
                </c:pt>
                <c:pt idx="2">
                  <c:v>#N/A</c:v>
                </c:pt>
                <c:pt idx="3">
                  <c:v>18.79</c:v>
                </c:pt>
                <c:pt idx="4">
                  <c:v>#N/A</c:v>
                </c:pt>
                <c:pt idx="5">
                  <c:v>20.46</c:v>
                </c:pt>
                <c:pt idx="6">
                  <c:v>#N/A</c:v>
                </c:pt>
                <c:pt idx="7">
                  <c:v>17.18</c:v>
                </c:pt>
                <c:pt idx="8">
                  <c:v>#N/A</c:v>
                </c:pt>
                <c:pt idx="9">
                  <c:v>18.22</c:v>
                </c:pt>
              </c:numCache>
            </c:numRef>
          </c:val>
          <c:extLst xmlns:c16r2="http://schemas.microsoft.com/office/drawing/2015/06/chart">
            <c:ext xmlns:c16="http://schemas.microsoft.com/office/drawing/2014/chart" uri="{C3380CC4-5D6E-409C-BE32-E72D297353CC}">
              <c16:uniqueId val="{00000009-CDFF-49FD-8AE0-70B3D7BA614E}"/>
            </c:ext>
          </c:extLst>
        </c:ser>
        <c:dLbls>
          <c:showLegendKey val="0"/>
          <c:showVal val="0"/>
          <c:showCatName val="0"/>
          <c:showSerName val="0"/>
          <c:showPercent val="0"/>
          <c:showBubbleSize val="0"/>
        </c:dLbls>
        <c:gapWidth val="150"/>
        <c:overlap val="100"/>
        <c:axId val="230557568"/>
        <c:axId val="230559104"/>
      </c:barChart>
      <c:catAx>
        <c:axId val="2305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559104"/>
        <c:crosses val="autoZero"/>
        <c:auto val="1"/>
        <c:lblAlgn val="ctr"/>
        <c:lblOffset val="100"/>
        <c:tickLblSkip val="1"/>
        <c:tickMarkSkip val="1"/>
        <c:noMultiLvlLbl val="0"/>
      </c:catAx>
      <c:valAx>
        <c:axId val="2305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55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742</c:v>
                </c:pt>
                <c:pt idx="5">
                  <c:v>745</c:v>
                </c:pt>
                <c:pt idx="8">
                  <c:v>741</c:v>
                </c:pt>
                <c:pt idx="11">
                  <c:v>660</c:v>
                </c:pt>
                <c:pt idx="14">
                  <c:v>598</c:v>
                </c:pt>
              </c:numCache>
            </c:numRef>
          </c:val>
          <c:extLst xmlns:c16r2="http://schemas.microsoft.com/office/drawing/2015/06/chart">
            <c:ext xmlns:c16="http://schemas.microsoft.com/office/drawing/2014/chart" uri="{C3380CC4-5D6E-409C-BE32-E72D297353CC}">
              <c16:uniqueId val="{00000000-11B5-40CE-B835-A1E5DB597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1B5-40CE-B835-A1E5DB597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c:v>
                </c:pt>
                <c:pt idx="3">
                  <c:v>17</c:v>
                </c:pt>
                <c:pt idx="6">
                  <c:v>14</c:v>
                </c:pt>
                <c:pt idx="9">
                  <c:v>16</c:v>
                </c:pt>
                <c:pt idx="12">
                  <c:v>17</c:v>
                </c:pt>
              </c:numCache>
            </c:numRef>
          </c:val>
          <c:extLst xmlns:c16r2="http://schemas.microsoft.com/office/drawing/2015/06/chart">
            <c:ext xmlns:c16="http://schemas.microsoft.com/office/drawing/2014/chart" uri="{C3380CC4-5D6E-409C-BE32-E72D297353CC}">
              <c16:uniqueId val="{00000002-11B5-40CE-B835-A1E5DB597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71</c:v>
                </c:pt>
                <c:pt idx="6">
                  <c:v>61</c:v>
                </c:pt>
                <c:pt idx="9">
                  <c:v>28</c:v>
                </c:pt>
                <c:pt idx="12">
                  <c:v>0</c:v>
                </c:pt>
              </c:numCache>
            </c:numRef>
          </c:val>
          <c:extLst xmlns:c16r2="http://schemas.microsoft.com/office/drawing/2015/06/chart">
            <c:ext xmlns:c16="http://schemas.microsoft.com/office/drawing/2014/chart" uri="{C3380CC4-5D6E-409C-BE32-E72D297353CC}">
              <c16:uniqueId val="{00000003-11B5-40CE-B835-A1E5DB597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170</c:v>
                </c:pt>
                <c:pt idx="3">
                  <c:v>159</c:v>
                </c:pt>
                <c:pt idx="6">
                  <c:v>162</c:v>
                </c:pt>
                <c:pt idx="9">
                  <c:v>147</c:v>
                </c:pt>
                <c:pt idx="12">
                  <c:v>144</c:v>
                </c:pt>
              </c:numCache>
            </c:numRef>
          </c:val>
          <c:extLst xmlns:c16r2="http://schemas.microsoft.com/office/drawing/2015/06/chart">
            <c:ext xmlns:c16="http://schemas.microsoft.com/office/drawing/2014/chart" uri="{C3380CC4-5D6E-409C-BE32-E72D297353CC}">
              <c16:uniqueId val="{00000004-11B5-40CE-B835-A1E5DB597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B5-40CE-B835-A1E5DB597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1B5-40CE-B835-A1E5DB597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838</c:v>
                </c:pt>
                <c:pt idx="3">
                  <c:v>836</c:v>
                </c:pt>
                <c:pt idx="6">
                  <c:v>886</c:v>
                </c:pt>
                <c:pt idx="9">
                  <c:v>902</c:v>
                </c:pt>
                <c:pt idx="12">
                  <c:v>839</c:v>
                </c:pt>
              </c:numCache>
            </c:numRef>
          </c:val>
          <c:extLst xmlns:c16r2="http://schemas.microsoft.com/office/drawing/2015/06/chart">
            <c:ext xmlns:c16="http://schemas.microsoft.com/office/drawing/2014/chart" uri="{C3380CC4-5D6E-409C-BE32-E72D297353CC}">
              <c16:uniqueId val="{00000007-11B5-40CE-B835-A1E5DB597183}"/>
            </c:ext>
          </c:extLst>
        </c:ser>
        <c:dLbls>
          <c:showLegendKey val="0"/>
          <c:showVal val="0"/>
          <c:showCatName val="0"/>
          <c:showSerName val="0"/>
          <c:showPercent val="0"/>
          <c:showBubbleSize val="0"/>
        </c:dLbls>
        <c:gapWidth val="100"/>
        <c:overlap val="100"/>
        <c:axId val="224458240"/>
        <c:axId val="22446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387</c:v>
                </c:pt>
                <c:pt idx="2">
                  <c:v>#N/A</c:v>
                </c:pt>
                <c:pt idx="3">
                  <c:v>#N/A</c:v>
                </c:pt>
                <c:pt idx="4">
                  <c:v>338</c:v>
                </c:pt>
                <c:pt idx="5">
                  <c:v>#N/A</c:v>
                </c:pt>
                <c:pt idx="6">
                  <c:v>#N/A</c:v>
                </c:pt>
                <c:pt idx="7">
                  <c:v>382</c:v>
                </c:pt>
                <c:pt idx="8">
                  <c:v>#N/A</c:v>
                </c:pt>
                <c:pt idx="9">
                  <c:v>#N/A</c:v>
                </c:pt>
                <c:pt idx="10">
                  <c:v>433</c:v>
                </c:pt>
                <c:pt idx="11">
                  <c:v>#N/A</c:v>
                </c:pt>
                <c:pt idx="12">
                  <c:v>#N/A</c:v>
                </c:pt>
                <c:pt idx="13">
                  <c:v>402</c:v>
                </c:pt>
                <c:pt idx="14">
                  <c:v>#N/A</c:v>
                </c:pt>
              </c:numCache>
            </c:numRef>
          </c:val>
          <c:smooth val="0"/>
          <c:extLst xmlns:c16r2="http://schemas.microsoft.com/office/drawing/2015/06/chart">
            <c:ext xmlns:c16="http://schemas.microsoft.com/office/drawing/2014/chart" uri="{C3380CC4-5D6E-409C-BE32-E72D297353CC}">
              <c16:uniqueId val="{00000008-11B5-40CE-B835-A1E5DB597183}"/>
            </c:ext>
          </c:extLst>
        </c:ser>
        <c:dLbls>
          <c:showLegendKey val="0"/>
          <c:showVal val="0"/>
          <c:showCatName val="0"/>
          <c:showSerName val="0"/>
          <c:showPercent val="0"/>
          <c:showBubbleSize val="0"/>
        </c:dLbls>
        <c:marker val="1"/>
        <c:smooth val="0"/>
        <c:axId val="224458240"/>
        <c:axId val="224460160"/>
      </c:lineChart>
      <c:catAx>
        <c:axId val="22445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60160"/>
        <c:crosses val="autoZero"/>
        <c:auto val="1"/>
        <c:lblAlgn val="ctr"/>
        <c:lblOffset val="100"/>
        <c:tickLblSkip val="1"/>
        <c:tickMarkSkip val="1"/>
        <c:noMultiLvlLbl val="0"/>
      </c:catAx>
      <c:valAx>
        <c:axId val="22446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5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5514</c:v>
                </c:pt>
                <c:pt idx="5">
                  <c:v>5370</c:v>
                </c:pt>
                <c:pt idx="8">
                  <c:v>5239</c:v>
                </c:pt>
                <c:pt idx="11">
                  <c:v>4989</c:v>
                </c:pt>
                <c:pt idx="14">
                  <c:v>4837</c:v>
                </c:pt>
              </c:numCache>
            </c:numRef>
          </c:val>
          <c:extLst xmlns:c16r2="http://schemas.microsoft.com/office/drawing/2015/06/chart">
            <c:ext xmlns:c16="http://schemas.microsoft.com/office/drawing/2014/chart" uri="{C3380CC4-5D6E-409C-BE32-E72D297353CC}">
              <c16:uniqueId val="{00000000-6987-488A-91B3-61BBEDB708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1120</c:v>
                </c:pt>
                <c:pt idx="5">
                  <c:v>1048</c:v>
                </c:pt>
                <c:pt idx="8">
                  <c:v>959</c:v>
                </c:pt>
                <c:pt idx="11">
                  <c:v>852</c:v>
                </c:pt>
                <c:pt idx="14">
                  <c:v>744</c:v>
                </c:pt>
              </c:numCache>
            </c:numRef>
          </c:val>
          <c:extLst xmlns:c16r2="http://schemas.microsoft.com/office/drawing/2015/06/chart">
            <c:ext xmlns:c16="http://schemas.microsoft.com/office/drawing/2014/chart" uri="{C3380CC4-5D6E-409C-BE32-E72D297353CC}">
              <c16:uniqueId val="{00000001-6987-488A-91B3-61BBEDB708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2227</c:v>
                </c:pt>
                <c:pt idx="5">
                  <c:v>2528</c:v>
                </c:pt>
                <c:pt idx="8">
                  <c:v>2320</c:v>
                </c:pt>
                <c:pt idx="11">
                  <c:v>2646</c:v>
                </c:pt>
                <c:pt idx="14">
                  <c:v>2991</c:v>
                </c:pt>
              </c:numCache>
            </c:numRef>
          </c:val>
          <c:extLst xmlns:c16r2="http://schemas.microsoft.com/office/drawing/2015/06/chart">
            <c:ext xmlns:c16="http://schemas.microsoft.com/office/drawing/2014/chart" uri="{C3380CC4-5D6E-409C-BE32-E72D297353CC}">
              <c16:uniqueId val="{00000002-6987-488A-91B3-61BBEDB708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87-488A-91B3-61BBEDB708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87-488A-91B3-61BBEDB708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87-488A-91B3-61BBEDB708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630</c:v>
                </c:pt>
                <c:pt idx="3">
                  <c:v>612</c:v>
                </c:pt>
                <c:pt idx="6">
                  <c:v>547</c:v>
                </c:pt>
                <c:pt idx="9">
                  <c:v>451</c:v>
                </c:pt>
                <c:pt idx="12">
                  <c:v>430</c:v>
                </c:pt>
              </c:numCache>
            </c:numRef>
          </c:val>
          <c:extLst xmlns:c16r2="http://schemas.microsoft.com/office/drawing/2015/06/chart">
            <c:ext xmlns:c16="http://schemas.microsoft.com/office/drawing/2014/chart" uri="{C3380CC4-5D6E-409C-BE32-E72D297353CC}">
              <c16:uniqueId val="{00000006-6987-488A-91B3-61BBEDB708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157</c:v>
                </c:pt>
                <c:pt idx="3">
                  <c:v>88</c:v>
                </c:pt>
                <c:pt idx="6">
                  <c:v>28</c:v>
                </c:pt>
                <c:pt idx="9">
                  <c:v>0</c:v>
                </c:pt>
                <c:pt idx="12">
                  <c:v>0</c:v>
                </c:pt>
              </c:numCache>
            </c:numRef>
          </c:val>
          <c:extLst xmlns:c16r2="http://schemas.microsoft.com/office/drawing/2015/06/chart">
            <c:ext xmlns:c16="http://schemas.microsoft.com/office/drawing/2014/chart" uri="{C3380CC4-5D6E-409C-BE32-E72D297353CC}">
              <c16:uniqueId val="{00000007-6987-488A-91B3-61BBEDB708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1627</c:v>
                </c:pt>
                <c:pt idx="3">
                  <c:v>1516</c:v>
                </c:pt>
                <c:pt idx="6">
                  <c:v>1508</c:v>
                </c:pt>
                <c:pt idx="9">
                  <c:v>1347</c:v>
                </c:pt>
                <c:pt idx="12">
                  <c:v>1194</c:v>
                </c:pt>
              </c:numCache>
            </c:numRef>
          </c:val>
          <c:extLst xmlns:c16r2="http://schemas.microsoft.com/office/drawing/2015/06/chart">
            <c:ext xmlns:c16="http://schemas.microsoft.com/office/drawing/2014/chart" uri="{C3380CC4-5D6E-409C-BE32-E72D297353CC}">
              <c16:uniqueId val="{00000008-6987-488A-91B3-61BBEDB708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507</c:v>
                </c:pt>
                <c:pt idx="3">
                  <c:v>475</c:v>
                </c:pt>
                <c:pt idx="6">
                  <c:v>442</c:v>
                </c:pt>
                <c:pt idx="9">
                  <c:v>409</c:v>
                </c:pt>
                <c:pt idx="12">
                  <c:v>376</c:v>
                </c:pt>
              </c:numCache>
            </c:numRef>
          </c:val>
          <c:extLst xmlns:c16r2="http://schemas.microsoft.com/office/drawing/2015/06/chart">
            <c:ext xmlns:c16="http://schemas.microsoft.com/office/drawing/2014/chart" uri="{C3380CC4-5D6E-409C-BE32-E72D297353CC}">
              <c16:uniqueId val="{00000009-6987-488A-91B3-61BBEDB708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7167</c:v>
                </c:pt>
                <c:pt idx="3">
                  <c:v>7264</c:v>
                </c:pt>
                <c:pt idx="6">
                  <c:v>7086</c:v>
                </c:pt>
                <c:pt idx="9">
                  <c:v>6623</c:v>
                </c:pt>
                <c:pt idx="12">
                  <c:v>6279</c:v>
                </c:pt>
              </c:numCache>
            </c:numRef>
          </c:val>
          <c:extLst xmlns:c16r2="http://schemas.microsoft.com/office/drawing/2015/06/chart">
            <c:ext xmlns:c16="http://schemas.microsoft.com/office/drawing/2014/chart" uri="{C3380CC4-5D6E-409C-BE32-E72D297353CC}">
              <c16:uniqueId val="{0000000A-6987-488A-91B3-61BBEDB708FC}"/>
            </c:ext>
          </c:extLst>
        </c:ser>
        <c:dLbls>
          <c:showLegendKey val="0"/>
          <c:showVal val="0"/>
          <c:showCatName val="0"/>
          <c:showSerName val="0"/>
          <c:showPercent val="0"/>
          <c:showBubbleSize val="0"/>
        </c:dLbls>
        <c:gapWidth val="100"/>
        <c:overlap val="100"/>
        <c:axId val="224390528"/>
        <c:axId val="22439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1228</c:v>
                </c:pt>
                <c:pt idx="2">
                  <c:v>#N/A</c:v>
                </c:pt>
                <c:pt idx="3">
                  <c:v>#N/A</c:v>
                </c:pt>
                <c:pt idx="4">
                  <c:v>1008</c:v>
                </c:pt>
                <c:pt idx="5">
                  <c:v>#N/A</c:v>
                </c:pt>
                <c:pt idx="6">
                  <c:v>#N/A</c:v>
                </c:pt>
                <c:pt idx="7">
                  <c:v>1093</c:v>
                </c:pt>
                <c:pt idx="8">
                  <c:v>#N/A</c:v>
                </c:pt>
                <c:pt idx="9">
                  <c:v>#N/A</c:v>
                </c:pt>
                <c:pt idx="10">
                  <c:v>344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87-488A-91B3-61BBEDB708FC}"/>
            </c:ext>
          </c:extLst>
        </c:ser>
        <c:dLbls>
          <c:showLegendKey val="0"/>
          <c:showVal val="0"/>
          <c:showCatName val="0"/>
          <c:showSerName val="0"/>
          <c:showPercent val="0"/>
          <c:showBubbleSize val="0"/>
        </c:dLbls>
        <c:marker val="1"/>
        <c:smooth val="0"/>
        <c:axId val="224390528"/>
        <c:axId val="224392704"/>
      </c:lineChart>
      <c:catAx>
        <c:axId val="2243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392704"/>
        <c:crosses val="autoZero"/>
        <c:auto val="1"/>
        <c:lblAlgn val="ctr"/>
        <c:lblOffset val="100"/>
        <c:tickLblSkip val="1"/>
        <c:tickMarkSkip val="1"/>
        <c:noMultiLvlLbl val="0"/>
      </c:catAx>
      <c:valAx>
        <c:axId val="22439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413</c:v>
                </c:pt>
                <c:pt idx="1">
                  <c:v>522</c:v>
                </c:pt>
                <c:pt idx="2">
                  <c:v>520</c:v>
                </c:pt>
              </c:numCache>
            </c:numRef>
          </c:val>
          <c:extLst xmlns:c16r2="http://schemas.microsoft.com/office/drawing/2015/06/chart">
            <c:ext xmlns:c16="http://schemas.microsoft.com/office/drawing/2014/chart" uri="{C3380CC4-5D6E-409C-BE32-E72D297353CC}">
              <c16:uniqueId val="{00000000-7A4D-4F78-9AFA-99CEF795A6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237</c:v>
                </c:pt>
                <c:pt idx="1">
                  <c:v>237</c:v>
                </c:pt>
                <c:pt idx="2">
                  <c:v>237</c:v>
                </c:pt>
              </c:numCache>
            </c:numRef>
          </c:val>
          <c:extLst xmlns:c16r2="http://schemas.microsoft.com/office/drawing/2015/06/chart">
            <c:ext xmlns:c16="http://schemas.microsoft.com/office/drawing/2014/chart" uri="{C3380CC4-5D6E-409C-BE32-E72D297353CC}">
              <c16:uniqueId val="{00000001-7A4D-4F78-9AFA-99CEF795A6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1541</c:v>
                </c:pt>
                <c:pt idx="1">
                  <c:v>1711</c:v>
                </c:pt>
                <c:pt idx="2">
                  <c:v>1992</c:v>
                </c:pt>
              </c:numCache>
            </c:numRef>
          </c:val>
          <c:extLst xmlns:c16r2="http://schemas.microsoft.com/office/drawing/2015/06/chart">
            <c:ext xmlns:c16="http://schemas.microsoft.com/office/drawing/2014/chart" uri="{C3380CC4-5D6E-409C-BE32-E72D297353CC}">
              <c16:uniqueId val="{00000002-7A4D-4F78-9AFA-99CEF795A693}"/>
            </c:ext>
          </c:extLst>
        </c:ser>
        <c:dLbls>
          <c:showLegendKey val="0"/>
          <c:showVal val="0"/>
          <c:showCatName val="0"/>
          <c:showSerName val="0"/>
          <c:showPercent val="0"/>
          <c:showBubbleSize val="0"/>
        </c:dLbls>
        <c:gapWidth val="120"/>
        <c:overlap val="100"/>
        <c:axId val="230814464"/>
        <c:axId val="230816000"/>
      </c:barChart>
      <c:catAx>
        <c:axId val="2308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816000"/>
        <c:crosses val="autoZero"/>
        <c:auto val="1"/>
        <c:lblAlgn val="ctr"/>
        <c:lblOffset val="100"/>
        <c:tickLblSkip val="1"/>
        <c:tickMarkSkip val="1"/>
        <c:noMultiLvlLbl val="0"/>
      </c:catAx>
      <c:valAx>
        <c:axId val="23081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81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{4FCEA9CA-763C-4A58-8BEA-3762D7A175CE}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CD-496C-B3B1-D5BDAB4CCAB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{F55245CB-4F18-428A-BD2F-E6C44B7E4A5B}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CD-496C-B3B1-D5BDAB4CCAB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{D5C6A69F-F787-4E3D-AC6A-8F9000E181A9}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CD-496C-B3B1-D5BDAB4CCAB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{0F9C58FC-28C9-485C-96E9-0C827C244C86}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CD-496C-B3B1-D5BDAB4CCAB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{F52CFC74-F08D-4753-9E66-23C87250D289}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CD-496C-B3B1-D5BDAB4CCAB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{D5B56C33-E0DD-411E-9DE2-51E7DC5CD773}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CD-496C-B3B1-D5BDAB4CCAB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{8237BB4B-91F6-4443-8385-7690B7EF37F6}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CD-496C-B3B1-D5BDAB4CCA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{63F5872E-431C-4EC2-B4B7-A2EF5AD277C4}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CD-496C-B3B1-D5BDAB4CCA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{4A15BB88-3394-45C8-9657-B3B14FF72AEE}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CD-496C-B3B1-D5BDAB4CCA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54.1</c:v>
                </c:pt>
              </c:numCache>
            </c:numRef>
          </c:xVal>
          <c:yVal>
            <c:numRef>
              <c:f>公会計指標分析・財政指標組合せ分析表!$BP$51:$DC$51</c:f>
              <c:numCache>
                <c:formatCode>#,##0.0;"▲ "#,##0.0</c:formatCode>
                <c:ptCount val="40"/>
                <c:pt idx="8">
                  <c:v>34.5</c:v>
                </c:pt>
                <c:pt idx="16">
                  <c:v>38.700000000000003</c:v>
                </c:pt>
              </c:numCache>
            </c:numRef>
          </c:yVal>
          <c:smooth val="0"/>
          <c:extLst xmlns:c16r2="http://schemas.microsoft.com/office/drawing/2015/06/chart">
            <c:ext xmlns:c16="http://schemas.microsoft.com/office/drawing/2014/chart" uri="{C3380CC4-5D6E-409C-BE32-E72D297353CC}">
              <c16:uniqueId val="{00000009-D1CD-496C-B3B1-D5BDAB4CCA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{F858B507-D57A-40C6-8422-34821DA47D67}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CD-496C-B3B1-D5BDAB4CCAB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{6E8A0E67-A921-4345-A15D-7966F614DA95}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CD-496C-B3B1-D5BDAB4CCAB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{FCAEA7CC-263C-4FEC-8F4E-589382C4ACBD}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CD-496C-B3B1-D5BDAB4CCAB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{8FDA380F-724E-4A67-AB91-A6DA03968296}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CD-496C-B3B1-D5BDAB4CCAB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{6748322B-F034-48E6-A594-AB2A29C42FFF}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CD-496C-B3B1-D5BDAB4CCAB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{81564B01-D07F-48B2-9AFD-518D04DD2616}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CD-496C-B3B1-D5BDAB4CCAB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{CCB1BAB6-FDD8-4019-8559-C831979C4AD3}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CD-496C-B3B1-D5BDAB4CCA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{5404604E-120E-43B9-9C4A-1EA0810F485F}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CD-496C-B3B1-D5BDAB4CCA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{1A46E345-F96A-4998-A20C-8ABFCAA1F2EC}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CD-496C-B3B1-D5BDAB4CCA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numCache>
            </c:numRef>
          </c:xVal>
          <c:yVal>
            <c:numRef>
              <c:f>公会計指標分析・財政指標組合せ分析表!$BP$55:$DC$55</c:f>
              <c:numCache>
                <c:formatCode>#,##0.0;"▲ "#,##0.0</c:formatCode>
                <c:ptCount val="40"/>
                <c:pt idx="8">
                  <c:v>0</c:v>
                </c:pt>
                <c:pt idx="16">
                  <c:v>0</c:v>
                </c:pt>
              </c:numCache>
            </c:numRef>
          </c:yVal>
          <c:smooth val="0"/>
          <c:extLst xmlns:c16r2="http://schemas.microsoft.com/office/drawing/2015/06/chart">
            <c:ext xmlns:c16="http://schemas.microsoft.com/office/drawing/2014/chart" uri="{C3380CC4-5D6E-409C-BE32-E72D297353CC}">
              <c16:uniqueId val="{00000013-D1CD-496C-B3B1-D5BDAB4CCABA}"/>
            </c:ext>
          </c:extLst>
        </c:ser>
        <c:dLbls>
          <c:showLegendKey val="0"/>
          <c:showVal val="1"/>
          <c:showCatName val="0"/>
          <c:showSerName val="0"/>
          <c:showPercent val="0"/>
          <c:showBubbleSize val="0"/>
        </c:dLbls>
        <c:axId val="231432192"/>
        <c:axId val="231434112"/>
      </c:scatterChart>
      <c:valAx>
        <c:axId val="231432192"/>
        <c:scaling>
          <c:orientation val="minMax"/>
          <c:max val="56.5"/>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434112"/>
        <c:crosses val="autoZero"/>
        <c:crossBetween val="midCat"/>
      </c:valAx>
      <c:valAx>
        <c:axId val="231434112"/>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43219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{E4800C0F-6AB5-499F-AD62-E9909904B98C}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036-4AAB-9C14-06E0E6C3E7C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{CFF30CCD-D3CD-4BEA-A8FE-AED12185CDAE}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6-4AAB-9C14-06E0E6C3E7C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{A64B39D0-5716-4C4F-86F2-6464F1347E25}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6-4AAB-9C14-06E0E6C3E7C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{0620BD40-6BCB-4DBD-85CA-12C351139159}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6-4AAB-9C14-06E0E6C3E7C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{325B134A-AF68-49D2-96BE-FE659952DC40}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6-4AAB-9C14-06E0E6C3E7C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{B2DCBC2F-D8D5-4F7F-BA8C-B1BA03754788}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036-4AAB-9C14-06E0E6C3E7C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{E74FA7D8-4631-46DD-9A3E-4CD3B17E9C9E}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036-4AAB-9C14-06E0E6C3E7C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{AEE6DEFB-F73F-4555-8756-A0272D4268CB}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036-4AAB-9C14-06E0E6C3E7C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{CD99FB32-B926-465E-84E5-D70A555A8848}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036-4AAB-9C14-06E0E6C3E7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12.4</c:v>
                </c:pt>
                <c:pt idx="16">
                  <c:v>12.8</c:v>
                </c:pt>
                <c:pt idx="24">
                  <c:v>13.5</c:v>
                </c:pt>
                <c:pt idx="32">
                  <c:v>14.6</c:v>
                </c:pt>
              </c:numCache>
            </c:numRef>
          </c:xVal>
          <c:yVal>
            <c:numRef>
              <c:f>公会計指標分析・財政指標組合せ分析表!$BP$73:$DC$73</c:f>
              <c:numCache>
                <c:formatCode>#,##0.0;"▲ "#,##0.0</c:formatCode>
                <c:ptCount val="40"/>
                <c:pt idx="0">
                  <c:v>42.9</c:v>
                </c:pt>
                <c:pt idx="8">
                  <c:v>34.5</c:v>
                </c:pt>
                <c:pt idx="16">
                  <c:v>38.700000000000003</c:v>
                </c:pt>
                <c:pt idx="24">
                  <c:v>12.4</c:v>
                </c:pt>
              </c:numCache>
            </c:numRef>
          </c:yVal>
          <c:smooth val="0"/>
          <c:extLst xmlns:c16r2="http://schemas.microsoft.com/office/drawing/2015/06/chart">
            <c:ext xmlns:c16="http://schemas.microsoft.com/office/drawing/2014/chart" uri="{C3380CC4-5D6E-409C-BE32-E72D297353CC}">
              <c16:uniqueId val="{00000009-5036-4AAB-9C14-06E0E6C3E7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{C9BF5D66-1ECB-4F48-9F15-074AA6FACA2C}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036-4AAB-9C14-06E0E6C3E7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{C6C33D6F-9376-463F-B812-BEB6C24DE762}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6-4AAB-9C14-06E0E6C3E7C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{D403978D-C1E3-4437-A82A-93B70BB6100A}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6-4AAB-9C14-06E0E6C3E7C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{1C36854C-F0A4-48F5-BFC0-2EDC143AA939}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6-4AAB-9C14-06E0E6C3E7C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{DCA1EE1D-17EB-45E0-A209-9173CFE3F85D}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6-4AAB-9C14-06E0E6C3E7C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{DC122BC7-CFAE-4C61-82ED-FC6923C31DE3}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036-4AAB-9C14-06E0E6C3E7C0}"/>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{E96BD777-9BD5-4CE4-AC39-AC64EC244D27}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036-4AAB-9C14-06E0E6C3E7C0}"/>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{C705132F-4F33-4D0C-B9F3-7E48B9E20266}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036-4AAB-9C14-06E0E6C3E7C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{D8929319-EFE3-45CF-9D4C-1CD03899EFB8}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036-4AAB-9C14-06E0E6C3E7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036-4AAB-9C14-06E0E6C3E7C0}"/>
            </c:ext>
          </c:extLst>
        </c:ser>
        <c:dLbls>
          <c:showLegendKey val="0"/>
          <c:showVal val="1"/>
          <c:showCatName val="0"/>
          <c:showSerName val="0"/>
          <c:showPercent val="0"/>
          <c:showBubbleSize val="0"/>
        </c:dLbls>
        <c:axId val="231724928"/>
        <c:axId val="232013824"/>
      </c:scatterChart>
      <c:valAx>
        <c:axId val="231724928"/>
        <c:scaling>
          <c:orientation val="minMax"/>
          <c:max val="14.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013824"/>
        <c:crosses val="autoZero"/>
        <c:crossBetween val="midCat"/>
      </c:valAx>
      <c:valAx>
        <c:axId val="23201382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72492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　本町では、財政の健全化を図るため、平成１７年度より地方債の発行を伴う普通建設事業の段階的縮減を図ってきている。それにより、元利償還金が減少傾向にあるため</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、徐々に</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改善されている。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本町では、財政の健全化を図るため、平成１７年度より地方債の発行を伴う普通建設事業の段階的縮減を図ってきているため、一般会計等に係る地方債の現在高は減少傾向にある。また、充当可能基金の計画的な積み</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立て</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を行い、将来負担比率の減少に努める。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北海道豊富町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小学校整備事業に係る外構工事などのため「学校建設基金」を</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取り崩した</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一方、</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地域活性化や地域課題の解決に向けた事業</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推進</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豊富町ふるさと応援基金」に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百万円、教育・学校事業の推進に寄与するため「教育振興基金」に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百万円をそれぞれ積み立てたことなどにより、基金全体では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まちづくり計画、まち・ひと・しごと創生総合戦略や公共施設等総合管理計画などの各種計画を達成するための財政需要を適切に把握するとともに、将来負担比率の推計などを踏まえ</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ながら</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積み立てていくことを予定している。また、基金の使途の明確化を図るために、公共施設整備基金などの特定目的基金を中心に積み立てていく予定である。</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公共施設整備基金：</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公共施設整備事業の推進に必要な財源の確保に資する。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豊富町ふるさと応援基金：</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個性豊かで活力あるまちづくりに資する。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豊富町ふるさと応援基金：</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返礼品の充実や地域プロモーションの展開、さらにはクレジットカード決済に加えキャリア決済などを可能にする寄附手続きの利便性向上の取組</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み</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などにより、寄附金額、寄附件数ともに増加したため。</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豊富町ふるさと応援基金：</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これまでに取り組んできている返礼品の充実や首都圏でのふるさと納税イベントへの出展などの地域プロモーションの更なる展開に加え、寄附金の使い道に関する情報発信や地域課題の解決を図るための具体的な事業に対する寄附を募るクラウドファンディングの取組</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み</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により、ふるさと応援寄附金事業の拡大を推進</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地域活性化や地域課題の解決に向けた事業の推進に必要な財源の確保として、今後も基金への積み立てを継続</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する</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普通交付税の減少などに対応するため、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財源調整による一時的な増減は見込まれるものの、中長期的には大規模な積み立て及び取り崩しは行わない予定である。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利子分のみ積み立てているため、増減額はなし。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地方債償還のピークは過ぎていることから、当分の間、大規模な積み立て及び取り崩しは行わない予定である。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xmlns="" id="{00000000-0008-0000-0000-000015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xmlns="" id="{00000000-0008-0000-0000-000019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xmlns="" id="{00000000-0008-0000-0000-00001A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xmlns="" id="{00000000-0008-0000-0000-00001B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年度に策定した公共施設等総合管理計画において、公共施設等の維持管理費用の縮小及び老朽化施設の統廃合のため、延べ床面積の</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％削減を目標としている。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有形固定資産減価償却率については、類似団体と同程度となっているが、今後も公共施設等総合管理計画に基づき、老朽化対策に努める。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0747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1275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3987800" y="68004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1275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3987800" y="54248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1275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0259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3429000" y="59015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2781300" y="59416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133600" y="6006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94433</xdr:rowOff>
    </xdr:from>
    <xdr:to>
      <xdr:col>15</xdr:col>
      <xdr:colOff>187325</xdr:colOff>
      <xdr:row>31</xdr:row>
      <xdr:rowOff>24583</xdr:rowOff>
    </xdr:to>
    <xdr:sp macro="" textlink="">
      <xdr:nvSpPr>
        <xdr:cNvPr id="82" name="楕円 81">
          <a:extLst>
            <a:ext uri="{FF2B5EF4-FFF2-40B4-BE49-F238E27FC236}">
              <a16:creationId xmlns:a16="http://schemas.microsoft.com/office/drawing/2014/main" xmlns="" id="{00000000-0008-0000-0000-000052000000}"/>
            </a:ext>
          </a:extLst>
        </xdr:cNvPr>
        <xdr:cNvSpPr/>
      </xdr:nvSpPr>
      <xdr:spPr>
        <a:xfrm>
          <a:off x="2781300" y="60094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72844</xdr:rowOff>
    </xdr:from>
    <xdr:to>
      <xdr:col>11</xdr:col>
      <xdr:colOff>187325</xdr:colOff>
      <xdr:row>31</xdr:row>
      <xdr:rowOff>2994</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2133600" y="59878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145233</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2184400" y="6038669"/>
          <a:ext cx="6477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5" name="n_1aveValue有形固定資産減価償却率">
          <a:extLst>
            <a:ext uri="{FF2B5EF4-FFF2-40B4-BE49-F238E27FC236}">
              <a16:creationId xmlns:a16="http://schemas.microsoft.com/office/drawing/2014/main" xmlns="" id="{00000000-0008-0000-0000-000055000000}"/>
            </a:ext>
          </a:extLst>
        </xdr:cNvPr>
        <xdr:cNvSpPr txBox="1"/>
      </xdr:nvSpPr>
      <xdr:spPr>
        <a:xfrm>
          <a:off x="3293119"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6" name="n_2aveValue有形固定資産減価償却率">
          <a:extLst>
            <a:ext uri="{FF2B5EF4-FFF2-40B4-BE49-F238E27FC236}">
              <a16:creationId xmlns:a16="http://schemas.microsoft.com/office/drawing/2014/main" xmlns="" id="{00000000-0008-0000-0000-000056000000}"/>
            </a:ext>
          </a:extLst>
        </xdr:cNvPr>
        <xdr:cNvSpPr txBox="1"/>
      </xdr:nvSpPr>
      <xdr:spPr>
        <a:xfrm>
          <a:off x="2658119"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87" name="n_3aveValue有形固定資産減価償却率">
          <a:extLst>
            <a:ext uri="{FF2B5EF4-FFF2-40B4-BE49-F238E27FC236}">
              <a16:creationId xmlns:a16="http://schemas.microsoft.com/office/drawing/2014/main" xmlns="" id="{00000000-0008-0000-0000-000057000000}"/>
            </a:ext>
          </a:extLst>
        </xdr:cNvPr>
        <xdr:cNvSpPr txBox="1"/>
      </xdr:nvSpPr>
      <xdr:spPr>
        <a:xfrm>
          <a:off x="2010419"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15710</xdr:rowOff>
    </xdr:from>
    <xdr:ext cx="405111" cy="259045"/>
    <xdr:sp macro="" textlink="">
      <xdr:nvSpPr>
        <xdr:cNvPr id="88" name="n_2mainValue有形固定資産減価償却率">
          <a:extLst>
            <a:ext uri="{FF2B5EF4-FFF2-40B4-BE49-F238E27FC236}">
              <a16:creationId xmlns:a16="http://schemas.microsoft.com/office/drawing/2014/main" xmlns="" id="{00000000-0008-0000-0000-000058000000}"/>
            </a:ext>
          </a:extLst>
        </xdr:cNvPr>
        <xdr:cNvSpPr txBox="1"/>
      </xdr:nvSpPr>
      <xdr:spPr>
        <a:xfrm>
          <a:off x="2658119"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89" name="n_3mainValue有形固定資産減価償却率">
          <a:extLst>
            <a:ext uri="{FF2B5EF4-FFF2-40B4-BE49-F238E27FC236}">
              <a16:creationId xmlns:a16="http://schemas.microsoft.com/office/drawing/2014/main" xmlns="" id="{00000000-0008-0000-0000-000059000000}"/>
            </a:ext>
          </a:extLst>
        </xdr:cNvPr>
        <xdr:cNvSpPr txBox="1"/>
      </xdr:nvSpPr>
      <xdr:spPr>
        <a:xfrm>
          <a:off x="2010419"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xmlns="" id="{00000000-0008-0000-0000-00005B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これまでも財政の健全化を目的に、平成１７年度より地方債の発行を伴う普通建設事業の段階的縮減を図ってきているため、将来負担比率は減少傾向であるものの、類似団体と比べて補助費等が高い水準にある。今後、公営企業会計の経営改善や補助金等の見直しをさらに進め、補助費等の抑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00000000-0008-0000-0000-000068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00000000-0008-0000-0000-000069000000}"/>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xmlns="" id="{00000000-0008-0000-0000-000075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flipV="1">
          <a:off x="12593320"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xmlns="" id="{00000000-0008-0000-0000-000077000000}"/>
            </a:ext>
          </a:extLst>
        </xdr:cNvPr>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1" name="債務償還比率最大値テキスト">
          <a:extLst>
            <a:ext uri="{FF2B5EF4-FFF2-40B4-BE49-F238E27FC236}">
              <a16:creationId xmlns:a16="http://schemas.microsoft.com/office/drawing/2014/main" xmlns="" id="{00000000-0008-0000-0000-000079000000}"/>
            </a:ext>
          </a:extLst>
        </xdr:cNvPr>
        <xdr:cNvSpPr txBox="1"/>
      </xdr:nvSpPr>
      <xdr:spPr>
        <a:xfrm>
          <a:off x="12646025"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a:off x="12534900" y="551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3" name="債務償還比率平均値テキスト">
          <a:extLst>
            <a:ext uri="{FF2B5EF4-FFF2-40B4-BE49-F238E27FC236}">
              <a16:creationId xmlns:a16="http://schemas.microsoft.com/office/drawing/2014/main" xmlns="" id="{00000000-0008-0000-0000-00007B000000}"/>
            </a:ext>
          </a:extLst>
        </xdr:cNvPr>
        <xdr:cNvSpPr txBox="1"/>
      </xdr:nvSpPr>
      <xdr:spPr>
        <a:xfrm>
          <a:off x="12646025"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4" name="フローチャート: 判断 123">
          <a:extLst>
            <a:ext uri="{FF2B5EF4-FFF2-40B4-BE49-F238E27FC236}">
              <a16:creationId xmlns:a16="http://schemas.microsoft.com/office/drawing/2014/main" xmlns="" id="{00000000-0008-0000-0000-00007C000000}"/>
            </a:ext>
          </a:extLst>
        </xdr:cNvPr>
        <xdr:cNvSpPr/>
      </xdr:nvSpPr>
      <xdr:spPr>
        <a:xfrm>
          <a:off x="12573000" y="637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5" name="フローチャート: 判断 124">
          <a:extLst>
            <a:ext uri="{FF2B5EF4-FFF2-40B4-BE49-F238E27FC236}">
              <a16:creationId xmlns:a16="http://schemas.microsoft.com/office/drawing/2014/main" xmlns="" id="{00000000-0008-0000-0000-00007D000000}"/>
            </a:ext>
          </a:extLst>
        </xdr:cNvPr>
        <xdr:cNvSpPr/>
      </xdr:nvSpPr>
      <xdr:spPr>
        <a:xfrm>
          <a:off x="11947525"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000-00007F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140702</xdr:rowOff>
    </xdr:from>
    <xdr:to>
      <xdr:col>76</xdr:col>
      <xdr:colOff>73025</xdr:colOff>
      <xdr:row>33</xdr:row>
      <xdr:rowOff>70852</xdr:rowOff>
    </xdr:to>
    <xdr:sp macro="" textlink="">
      <xdr:nvSpPr>
        <xdr:cNvPr id="131" name="楕円 130">
          <a:extLst>
            <a:ext uri="{FF2B5EF4-FFF2-40B4-BE49-F238E27FC236}">
              <a16:creationId xmlns:a16="http://schemas.microsoft.com/office/drawing/2014/main" xmlns="" id="{00000000-0008-0000-0000-000083000000}"/>
            </a:ext>
          </a:extLst>
        </xdr:cNvPr>
        <xdr:cNvSpPr/>
      </xdr:nvSpPr>
      <xdr:spPr>
        <a:xfrm>
          <a:off x="12573000" y="63986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119129</xdr:rowOff>
    </xdr:from>
    <xdr:ext cx="469744" cy="259045"/>
    <xdr:sp macro="" textlink="">
      <xdr:nvSpPr>
        <xdr:cNvPr id="132" name="債務償還比率該当値テキスト">
          <a:extLst>
            <a:ext uri="{FF2B5EF4-FFF2-40B4-BE49-F238E27FC236}">
              <a16:creationId xmlns:a16="http://schemas.microsoft.com/office/drawing/2014/main" xmlns="" id="{00000000-0008-0000-0000-000084000000}"/>
            </a:ext>
          </a:extLst>
        </xdr:cNvPr>
        <xdr:cNvSpPr txBox="1"/>
      </xdr:nvSpPr>
      <xdr:spPr>
        <a:xfrm>
          <a:off x="12646025" y="63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34311</xdr:rowOff>
    </xdr:from>
    <xdr:to>
      <xdr:col>72</xdr:col>
      <xdr:colOff>123825</xdr:colOff>
      <xdr:row>32</xdr:row>
      <xdr:rowOff>135911</xdr:rowOff>
    </xdr:to>
    <xdr:sp macro="" textlink="">
      <xdr:nvSpPr>
        <xdr:cNvPr id="133" name="楕円 132">
          <a:extLst>
            <a:ext uri="{FF2B5EF4-FFF2-40B4-BE49-F238E27FC236}">
              <a16:creationId xmlns:a16="http://schemas.microsoft.com/office/drawing/2014/main" xmlns="" id="{00000000-0008-0000-0000-000085000000}"/>
            </a:ext>
          </a:extLst>
        </xdr:cNvPr>
        <xdr:cNvSpPr/>
      </xdr:nvSpPr>
      <xdr:spPr>
        <a:xfrm>
          <a:off x="11947525" y="62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85111</xdr:rowOff>
    </xdr:from>
    <xdr:to>
      <xdr:col>76</xdr:col>
      <xdr:colOff>22225</xdr:colOff>
      <xdr:row>33</xdr:row>
      <xdr:rowOff>20052</xdr:rowOff>
    </xdr:to>
    <xdr:cxnSp macro="">
      <xdr:nvCxnSpPr>
        <xdr:cNvPr id="134" name="直線コネクタ 133">
          <a:extLst>
            <a:ext uri="{FF2B5EF4-FFF2-40B4-BE49-F238E27FC236}">
              <a16:creationId xmlns:a16="http://schemas.microsoft.com/office/drawing/2014/main" xmlns="" id="{00000000-0008-0000-0000-000086000000}"/>
            </a:ext>
          </a:extLst>
        </xdr:cNvPr>
        <xdr:cNvCxnSpPr/>
      </xdr:nvCxnSpPr>
      <xdr:spPr>
        <a:xfrm>
          <a:off x="11998325" y="6343036"/>
          <a:ext cx="596900" cy="10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5" name="n_1aveValue債務償還比率">
          <a:extLst>
            <a:ext uri="{FF2B5EF4-FFF2-40B4-BE49-F238E27FC236}">
              <a16:creationId xmlns:a16="http://schemas.microsoft.com/office/drawing/2014/main" xmlns="" id="{00000000-0008-0000-0000-000087000000}"/>
            </a:ext>
          </a:extLst>
        </xdr:cNvPr>
        <xdr:cNvSpPr txBox="1"/>
      </xdr:nvSpPr>
      <xdr:spPr>
        <a:xfrm>
          <a:off x="117793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152438</xdr:rowOff>
    </xdr:from>
    <xdr:ext cx="469744" cy="259045"/>
    <xdr:sp macro="" textlink="">
      <xdr:nvSpPr>
        <xdr:cNvPr id="136" name="n_1mainValue債務償還比率">
          <a:extLst>
            <a:ext uri="{FF2B5EF4-FFF2-40B4-BE49-F238E27FC236}">
              <a16:creationId xmlns:a16="http://schemas.microsoft.com/office/drawing/2014/main" xmlns="" id="{00000000-0008-0000-0000-000088000000}"/>
            </a:ext>
          </a:extLst>
        </xdr:cNvPr>
        <xdr:cNvSpPr txBox="1"/>
      </xdr:nvSpPr>
      <xdr:spPr>
        <a:xfrm>
          <a:off x="11779327" y="60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xmlns="" id="{00000000-0008-0000-0000-00008A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39490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39878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3889375" y="71905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39878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3889375" y="56866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39878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8989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203575" y="62825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428875"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68275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102144</xdr:rowOff>
    </xdr:from>
    <xdr:to>
      <xdr:col>15</xdr:col>
      <xdr:colOff>101600</xdr:colOff>
      <xdr:row>37</xdr:row>
      <xdr:rowOff>32294</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2428875"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168275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14151</xdr:rowOff>
    </xdr:to>
    <xdr:cxnSp macro="">
      <xdr:nvCxnSpPr>
        <xdr:cNvPr id="74" name="直線コネクタ 73">
          <a:extLst>
            <a:ext uri="{FF2B5EF4-FFF2-40B4-BE49-F238E27FC236}">
              <a16:creationId xmlns:a16="http://schemas.microsoft.com/office/drawing/2014/main" xmlns="" id="{00000000-0008-0000-0100-00004A000000}"/>
            </a:ext>
          </a:extLst>
        </xdr:cNvPr>
        <xdr:cNvCxnSpPr/>
      </xdr:nvCxnSpPr>
      <xdr:spPr>
        <a:xfrm flipV="1">
          <a:off x="1733550" y="6325144"/>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5" name="n_1aveValue【道路】&#10;有形固定資産減価償却率">
          <a:extLst>
            <a:ext uri="{FF2B5EF4-FFF2-40B4-BE49-F238E27FC236}">
              <a16:creationId xmlns:a16="http://schemas.microsoft.com/office/drawing/2014/main" xmlns="" id="{00000000-0008-0000-0100-00004B000000}"/>
            </a:ext>
          </a:extLst>
        </xdr:cNvPr>
        <xdr:cNvSpPr txBox="1"/>
      </xdr:nvSpPr>
      <xdr:spPr>
        <a:xfrm>
          <a:off x="306769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6" name="n_2aveValue【道路】&#10;有形固定資産減価償却率">
          <a:extLst>
            <a:ext uri="{FF2B5EF4-FFF2-40B4-BE49-F238E27FC236}">
              <a16:creationId xmlns:a16="http://schemas.microsoft.com/office/drawing/2014/main" xmlns="" id="{00000000-0008-0000-0100-00004C000000}"/>
            </a:ext>
          </a:extLst>
        </xdr:cNvPr>
        <xdr:cNvSpPr txBox="1"/>
      </xdr:nvSpPr>
      <xdr:spPr>
        <a:xfrm>
          <a:off x="230569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7" name="n_3aveValue【道路】&#10;有形固定資産減価償却率">
          <a:extLst>
            <a:ext uri="{FF2B5EF4-FFF2-40B4-BE49-F238E27FC236}">
              <a16:creationId xmlns:a16="http://schemas.microsoft.com/office/drawing/2014/main" xmlns="" id="{00000000-0008-0000-0100-00004D000000}"/>
            </a:ext>
          </a:extLst>
        </xdr:cNvPr>
        <xdr:cNvSpPr txBox="1"/>
      </xdr:nvSpPr>
      <xdr:spPr>
        <a:xfrm>
          <a:off x="1559569"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78" name="n_2mainValue【道路】&#10;有形固定資産減価償却率">
          <a:extLst>
            <a:ext uri="{FF2B5EF4-FFF2-40B4-BE49-F238E27FC236}">
              <a16:creationId xmlns:a16="http://schemas.microsoft.com/office/drawing/2014/main" xmlns="" id="{00000000-0008-0000-0100-00004E000000}"/>
            </a:ext>
          </a:extLst>
        </xdr:cNvPr>
        <xdr:cNvSpPr txBox="1"/>
      </xdr:nvSpPr>
      <xdr:spPr>
        <a:xfrm>
          <a:off x="23056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79" name="n_3mainValue【道路】&#10;有形固定資産減価償却率">
          <a:extLst>
            <a:ext uri="{FF2B5EF4-FFF2-40B4-BE49-F238E27FC236}">
              <a16:creationId xmlns:a16="http://schemas.microsoft.com/office/drawing/2014/main" xmlns="" id="{00000000-0008-0000-0100-00004F000000}"/>
            </a:ext>
          </a:extLst>
        </xdr:cNvPr>
        <xdr:cNvSpPr txBox="1"/>
      </xdr:nvSpPr>
      <xdr:spPr>
        <a:xfrm>
          <a:off x="1559569"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00000000-0008-0000-0100-00005C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xmlns="" id="{00000000-0008-0000-0100-00005F000000}"/>
            </a:ext>
          </a:extLst>
        </xdr:cNvPr>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00000000-0008-0000-0100-000066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flipV="1">
          <a:off x="8905240"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xmlns="" id="{00000000-0008-0000-0100-000068000000}"/>
            </a:ext>
          </a:extLst>
        </xdr:cNvPr>
        <xdr:cNvSpPr txBox="1"/>
      </xdr:nvSpPr>
      <xdr:spPr>
        <a:xfrm>
          <a:off x="8943975"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8845550" y="72380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xmlns="" id="{00000000-0008-0000-0100-00006A000000}"/>
            </a:ext>
          </a:extLst>
        </xdr:cNvPr>
        <xdr:cNvSpPr txBox="1"/>
      </xdr:nvSpPr>
      <xdr:spPr>
        <a:xfrm>
          <a:off x="8943975"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8845550" y="5768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a:extLst>
            <a:ext uri="{FF2B5EF4-FFF2-40B4-BE49-F238E27FC236}">
              <a16:creationId xmlns:a16="http://schemas.microsoft.com/office/drawing/2014/main" xmlns="" id="{00000000-0008-0000-0100-00006C000000}"/>
            </a:ext>
          </a:extLst>
        </xdr:cNvPr>
        <xdr:cNvSpPr txBox="1"/>
      </xdr:nvSpPr>
      <xdr:spPr>
        <a:xfrm>
          <a:off x="8943975"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xmlns="" id="{00000000-0008-0000-0100-00006D000000}"/>
            </a:ext>
          </a:extLst>
        </xdr:cNvPr>
        <xdr:cNvSpPr/>
      </xdr:nvSpPr>
      <xdr:spPr>
        <a:xfrm>
          <a:off x="8883650" y="7028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xmlns="" id="{00000000-0008-0000-0100-00006E000000}"/>
            </a:ext>
          </a:extLst>
        </xdr:cNvPr>
        <xdr:cNvSpPr/>
      </xdr:nvSpPr>
      <xdr:spPr>
        <a:xfrm>
          <a:off x="815975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xmlns="" id="{00000000-0008-0000-0100-00006F000000}"/>
            </a:ext>
          </a:extLst>
        </xdr:cNvPr>
        <xdr:cNvSpPr/>
      </xdr:nvSpPr>
      <xdr:spPr>
        <a:xfrm>
          <a:off x="7413625" y="70268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a:extLst>
            <a:ext uri="{FF2B5EF4-FFF2-40B4-BE49-F238E27FC236}">
              <a16:creationId xmlns:a16="http://schemas.microsoft.com/office/drawing/2014/main" xmlns="" id="{00000000-0008-0000-0100-000070000000}"/>
            </a:ext>
          </a:extLst>
        </xdr:cNvPr>
        <xdr:cNvSpPr/>
      </xdr:nvSpPr>
      <xdr:spPr>
        <a:xfrm>
          <a:off x="6638925"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100-000074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100-000075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138597</xdr:rowOff>
    </xdr:from>
    <xdr:to>
      <xdr:col>46</xdr:col>
      <xdr:colOff>38100</xdr:colOff>
      <xdr:row>41</xdr:row>
      <xdr:rowOff>68747</xdr:rowOff>
    </xdr:to>
    <xdr:sp macro="" textlink="">
      <xdr:nvSpPr>
        <xdr:cNvPr id="118" name="楕円 117">
          <a:extLst>
            <a:ext uri="{FF2B5EF4-FFF2-40B4-BE49-F238E27FC236}">
              <a16:creationId xmlns:a16="http://schemas.microsoft.com/office/drawing/2014/main" xmlns="" id="{00000000-0008-0000-0100-000076000000}"/>
            </a:ext>
          </a:extLst>
        </xdr:cNvPr>
        <xdr:cNvSpPr/>
      </xdr:nvSpPr>
      <xdr:spPr>
        <a:xfrm>
          <a:off x="7413625" y="69965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165074</xdr:rowOff>
    </xdr:from>
    <xdr:to>
      <xdr:col>41</xdr:col>
      <xdr:colOff>101600</xdr:colOff>
      <xdr:row>41</xdr:row>
      <xdr:rowOff>95224</xdr:rowOff>
    </xdr:to>
    <xdr:sp macro="" textlink="">
      <xdr:nvSpPr>
        <xdr:cNvPr id="119" name="楕円 118">
          <a:extLst>
            <a:ext uri="{FF2B5EF4-FFF2-40B4-BE49-F238E27FC236}">
              <a16:creationId xmlns:a16="http://schemas.microsoft.com/office/drawing/2014/main" xmlns="" id="{00000000-0008-0000-0100-000077000000}"/>
            </a:ext>
          </a:extLst>
        </xdr:cNvPr>
        <xdr:cNvSpPr/>
      </xdr:nvSpPr>
      <xdr:spPr>
        <a:xfrm>
          <a:off x="6638925" y="7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17947</xdr:rowOff>
    </xdr:from>
    <xdr:to>
      <xdr:col>45</xdr:col>
      <xdr:colOff>177800</xdr:colOff>
      <xdr:row>41</xdr:row>
      <xdr:rowOff>44424</xdr:rowOff>
    </xdr:to>
    <xdr:cxnSp macro="">
      <xdr:nvCxnSpPr>
        <xdr:cNvPr id="120" name="直線コネクタ 119">
          <a:extLst>
            <a:ext uri="{FF2B5EF4-FFF2-40B4-BE49-F238E27FC236}">
              <a16:creationId xmlns:a16="http://schemas.microsoft.com/office/drawing/2014/main" xmlns="" id="{00000000-0008-0000-0100-000078000000}"/>
            </a:ext>
          </a:extLst>
        </xdr:cNvPr>
        <xdr:cNvCxnSpPr/>
      </xdr:nvCxnSpPr>
      <xdr:spPr>
        <a:xfrm flipV="1">
          <a:off x="6689725" y="7047397"/>
          <a:ext cx="75565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1" name="n_1aveValue【道路】&#10;一人当たり延長">
          <a:extLst>
            <a:ext uri="{FF2B5EF4-FFF2-40B4-BE49-F238E27FC236}">
              <a16:creationId xmlns:a16="http://schemas.microsoft.com/office/drawing/2014/main" xmlns="" id="{00000000-0008-0000-0100-000079000000}"/>
            </a:ext>
          </a:extLst>
        </xdr:cNvPr>
        <xdr:cNvSpPr txBox="1"/>
      </xdr:nvSpPr>
      <xdr:spPr>
        <a:xfrm>
          <a:off x="7959236"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2" name="n_2aveValue【道路】&#10;一人当たり延長">
          <a:extLst>
            <a:ext uri="{FF2B5EF4-FFF2-40B4-BE49-F238E27FC236}">
              <a16:creationId xmlns:a16="http://schemas.microsoft.com/office/drawing/2014/main" xmlns="" id="{00000000-0008-0000-0100-00007A000000}"/>
            </a:ext>
          </a:extLst>
        </xdr:cNvPr>
        <xdr:cNvSpPr txBox="1"/>
      </xdr:nvSpPr>
      <xdr:spPr>
        <a:xfrm>
          <a:off x="72258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23" name="n_3aveValue【道路】&#10;一人当たり延長">
          <a:extLst>
            <a:ext uri="{FF2B5EF4-FFF2-40B4-BE49-F238E27FC236}">
              <a16:creationId xmlns:a16="http://schemas.microsoft.com/office/drawing/2014/main" xmlns="" id="{00000000-0008-0000-0100-00007B000000}"/>
            </a:ext>
          </a:extLst>
        </xdr:cNvPr>
        <xdr:cNvSpPr txBox="1"/>
      </xdr:nvSpPr>
      <xdr:spPr>
        <a:xfrm>
          <a:off x="6479686"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85274</xdr:rowOff>
    </xdr:from>
    <xdr:ext cx="599010" cy="259045"/>
    <xdr:sp macro="" textlink="">
      <xdr:nvSpPr>
        <xdr:cNvPr id="124" name="n_2mainValue【道路】&#10;一人当たり延長">
          <a:extLst>
            <a:ext uri="{FF2B5EF4-FFF2-40B4-BE49-F238E27FC236}">
              <a16:creationId xmlns:a16="http://schemas.microsoft.com/office/drawing/2014/main" xmlns="" id="{00000000-0008-0000-0100-00007C000000}"/>
            </a:ext>
          </a:extLst>
        </xdr:cNvPr>
        <xdr:cNvSpPr txBox="1"/>
      </xdr:nvSpPr>
      <xdr:spPr>
        <a:xfrm>
          <a:off x="7193494" y="677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111751</xdr:rowOff>
    </xdr:from>
    <xdr:ext cx="534377" cy="259045"/>
    <xdr:sp macro="" textlink="">
      <xdr:nvSpPr>
        <xdr:cNvPr id="125" name="n_3mainValue【道路】&#10;一人当たり延長">
          <a:extLst>
            <a:ext uri="{FF2B5EF4-FFF2-40B4-BE49-F238E27FC236}">
              <a16:creationId xmlns:a16="http://schemas.microsoft.com/office/drawing/2014/main" xmlns="" id="{00000000-0008-0000-0100-00007D000000}"/>
            </a:ext>
          </a:extLst>
        </xdr:cNvPr>
        <xdr:cNvSpPr txBox="1"/>
      </xdr:nvSpPr>
      <xdr:spPr>
        <a:xfrm>
          <a:off x="6479686" y="67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xmlns="" id="{00000000-0008-0000-0100-000083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xmlns="" id="{00000000-0008-0000-0100-000089000000}"/>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xmlns="" id="{00000000-0008-0000-0100-00008B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xmlns="" id="{00000000-0008-0000-0100-000096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xmlns="" id="{00000000-0008-0000-0100-000097000000}"/>
            </a:ext>
          </a:extLst>
        </xdr:cNvPr>
        <xdr:cNvCxnSpPr/>
      </xdr:nvCxnSpPr>
      <xdr:spPr>
        <a:xfrm flipV="1">
          <a:off x="39490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xmlns="" id="{00000000-0008-0000-0100-000098000000}"/>
            </a:ext>
          </a:extLst>
        </xdr:cNvPr>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xmlns="" id="{00000000-0008-0000-0100-00009A000000}"/>
            </a:ext>
          </a:extLst>
        </xdr:cNvPr>
        <xdr:cNvSpPr txBox="1"/>
      </xdr:nvSpPr>
      <xdr:spPr>
        <a:xfrm>
          <a:off x="39878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3889375" y="95603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xmlns="" id="{00000000-0008-0000-0100-00009C000000}"/>
            </a:ext>
          </a:extLst>
        </xdr:cNvPr>
        <xdr:cNvSpPr txBox="1"/>
      </xdr:nvSpPr>
      <xdr:spPr>
        <a:xfrm>
          <a:off x="39878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xmlns="" id="{00000000-0008-0000-0100-00009D000000}"/>
            </a:ext>
          </a:extLst>
        </xdr:cNvPr>
        <xdr:cNvSpPr/>
      </xdr:nvSpPr>
      <xdr:spPr>
        <a:xfrm>
          <a:off x="38989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xmlns="" id="{00000000-0008-0000-0100-00009E000000}"/>
            </a:ext>
          </a:extLst>
        </xdr:cNvPr>
        <xdr:cNvSpPr/>
      </xdr:nvSpPr>
      <xdr:spPr>
        <a:xfrm>
          <a:off x="3203575" y="10094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xmlns="" id="{00000000-0008-0000-0100-00009F000000}"/>
            </a:ext>
          </a:extLst>
        </xdr:cNvPr>
        <xdr:cNvSpPr/>
      </xdr:nvSpPr>
      <xdr:spPr>
        <a:xfrm>
          <a:off x="2428875"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a:extLst>
            <a:ext uri="{FF2B5EF4-FFF2-40B4-BE49-F238E27FC236}">
              <a16:creationId xmlns:a16="http://schemas.microsoft.com/office/drawing/2014/main" xmlns="" id="{00000000-0008-0000-0100-0000A0000000}"/>
            </a:ext>
          </a:extLst>
        </xdr:cNvPr>
        <xdr:cNvSpPr/>
      </xdr:nvSpPr>
      <xdr:spPr>
        <a:xfrm>
          <a:off x="168275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104322</xdr:rowOff>
    </xdr:from>
    <xdr:to>
      <xdr:col>15</xdr:col>
      <xdr:colOff>101600</xdr:colOff>
      <xdr:row>60</xdr:row>
      <xdr:rowOff>34472</xdr:rowOff>
    </xdr:to>
    <xdr:sp macro="" textlink="">
      <xdr:nvSpPr>
        <xdr:cNvPr id="166" name="楕円 165">
          <a:extLst>
            <a:ext uri="{FF2B5EF4-FFF2-40B4-BE49-F238E27FC236}">
              <a16:creationId xmlns:a16="http://schemas.microsoft.com/office/drawing/2014/main" xmlns="" id="{00000000-0008-0000-0100-0000A6000000}"/>
            </a:ext>
          </a:extLst>
        </xdr:cNvPr>
        <xdr:cNvSpPr/>
      </xdr:nvSpPr>
      <xdr:spPr>
        <a:xfrm>
          <a:off x="2428875"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67" name="楕円 166">
          <a:extLst>
            <a:ext uri="{FF2B5EF4-FFF2-40B4-BE49-F238E27FC236}">
              <a16:creationId xmlns:a16="http://schemas.microsoft.com/office/drawing/2014/main" xmlns="" id="{00000000-0008-0000-0100-0000A7000000}"/>
            </a:ext>
          </a:extLst>
        </xdr:cNvPr>
        <xdr:cNvSpPr/>
      </xdr:nvSpPr>
      <xdr:spPr>
        <a:xfrm>
          <a:off x="168275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8165</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flipV="1">
          <a:off x="1733550" y="10270672"/>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xmlns="" id="{00000000-0008-0000-0100-0000A9000000}"/>
            </a:ext>
          </a:extLst>
        </xdr:cNvPr>
        <xdr:cNvSpPr txBox="1"/>
      </xdr:nvSpPr>
      <xdr:spPr>
        <a:xfrm>
          <a:off x="306769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xmlns="" id="{00000000-0008-0000-0100-0000AA000000}"/>
            </a:ext>
          </a:extLst>
        </xdr:cNvPr>
        <xdr:cNvSpPr txBox="1"/>
      </xdr:nvSpPr>
      <xdr:spPr>
        <a:xfrm>
          <a:off x="230569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xmlns="" id="{00000000-0008-0000-0100-0000AB000000}"/>
            </a:ext>
          </a:extLst>
        </xdr:cNvPr>
        <xdr:cNvSpPr txBox="1"/>
      </xdr:nvSpPr>
      <xdr:spPr>
        <a:xfrm>
          <a:off x="1559569"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25599</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xmlns="" id="{00000000-0008-0000-0100-0000AC000000}"/>
            </a:ext>
          </a:extLst>
        </xdr:cNvPr>
        <xdr:cNvSpPr txBox="1"/>
      </xdr:nvSpPr>
      <xdr:spPr>
        <a:xfrm>
          <a:off x="230569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50092</xdr:rowOff>
    </xdr:from>
    <xdr:ext cx="405111" cy="259045"/>
    <xdr:sp macro="" textlink="">
      <xdr:nvSpPr>
        <xdr:cNvPr id="173" name="n_3mainValue【橋りょう・トンネル】&#10;有形固定資産減価償却率">
          <a:extLst>
            <a:ext uri="{FF2B5EF4-FFF2-40B4-BE49-F238E27FC236}">
              <a16:creationId xmlns:a16="http://schemas.microsoft.com/office/drawing/2014/main" xmlns="" id="{00000000-0008-0000-0100-0000AD000000}"/>
            </a:ext>
          </a:extLst>
        </xdr:cNvPr>
        <xdr:cNvSpPr txBox="1"/>
      </xdr:nvSpPr>
      <xdr:spPr>
        <a:xfrm>
          <a:off x="1559569"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00000000-0008-0000-0100-0000AE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00000000-0008-0000-0100-0000AF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00000000-0008-0000-0100-0000B0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00000000-0008-0000-0100-0000B1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00000000-0008-0000-0100-0000B2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00000000-0008-0000-0100-0000B3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00000000-0008-0000-0100-0000B4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00000000-0008-0000-0100-0000B5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xmlns="" id="{00000000-0008-0000-0100-0000B8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xmlns="" id="{00000000-0008-0000-0100-0000BF000000}"/>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xmlns="" id="{00000000-0008-0000-0100-0000C1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xmlns="" id="{00000000-0008-0000-0100-0000C2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flipV="1">
          <a:off x="8905240"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xmlns="" id="{00000000-0008-0000-0100-0000C4000000}"/>
            </a:ext>
          </a:extLst>
        </xdr:cNvPr>
        <xdr:cNvSpPr txBox="1"/>
      </xdr:nvSpPr>
      <xdr:spPr>
        <a:xfrm>
          <a:off x="8943975"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8845550" y="109713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xmlns="" id="{00000000-0008-0000-0100-0000C6000000}"/>
            </a:ext>
          </a:extLst>
        </xdr:cNvPr>
        <xdr:cNvSpPr txBox="1"/>
      </xdr:nvSpPr>
      <xdr:spPr>
        <a:xfrm>
          <a:off x="8943975"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8845550" y="9704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xmlns="" id="{00000000-0008-0000-0100-0000C8000000}"/>
            </a:ext>
          </a:extLst>
        </xdr:cNvPr>
        <xdr:cNvSpPr txBox="1"/>
      </xdr:nvSpPr>
      <xdr:spPr>
        <a:xfrm>
          <a:off x="8943975"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xmlns="" id="{00000000-0008-0000-0100-0000C9000000}"/>
            </a:ext>
          </a:extLst>
        </xdr:cNvPr>
        <xdr:cNvSpPr/>
      </xdr:nvSpPr>
      <xdr:spPr>
        <a:xfrm>
          <a:off x="8883650" y="106780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xmlns="" id="{00000000-0008-0000-0100-0000CA000000}"/>
            </a:ext>
          </a:extLst>
        </xdr:cNvPr>
        <xdr:cNvSpPr/>
      </xdr:nvSpPr>
      <xdr:spPr>
        <a:xfrm>
          <a:off x="815975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xmlns="" id="{00000000-0008-0000-0100-0000CB000000}"/>
            </a:ext>
          </a:extLst>
        </xdr:cNvPr>
        <xdr:cNvSpPr/>
      </xdr:nvSpPr>
      <xdr:spPr>
        <a:xfrm>
          <a:off x="7413625" y="106848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a:extLst>
            <a:ext uri="{FF2B5EF4-FFF2-40B4-BE49-F238E27FC236}">
              <a16:creationId xmlns:a16="http://schemas.microsoft.com/office/drawing/2014/main" xmlns="" id="{00000000-0008-0000-0100-0000CC000000}"/>
            </a:ext>
          </a:extLst>
        </xdr:cNvPr>
        <xdr:cNvSpPr/>
      </xdr:nvSpPr>
      <xdr:spPr>
        <a:xfrm>
          <a:off x="6638925"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00000000-0008-0000-0100-0000CE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115846</xdr:rowOff>
    </xdr:from>
    <xdr:to>
      <xdr:col>46</xdr:col>
      <xdr:colOff>38100</xdr:colOff>
      <xdr:row>63</xdr:row>
      <xdr:rowOff>45996</xdr:rowOff>
    </xdr:to>
    <xdr:sp macro="" textlink="">
      <xdr:nvSpPr>
        <xdr:cNvPr id="210" name="楕円 209">
          <a:extLst>
            <a:ext uri="{FF2B5EF4-FFF2-40B4-BE49-F238E27FC236}">
              <a16:creationId xmlns:a16="http://schemas.microsoft.com/office/drawing/2014/main" xmlns="" id="{00000000-0008-0000-0100-0000D2000000}"/>
            </a:ext>
          </a:extLst>
        </xdr:cNvPr>
        <xdr:cNvSpPr/>
      </xdr:nvSpPr>
      <xdr:spPr>
        <a:xfrm>
          <a:off x="7413625" y="107457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119445</xdr:rowOff>
    </xdr:from>
    <xdr:to>
      <xdr:col>41</xdr:col>
      <xdr:colOff>101600</xdr:colOff>
      <xdr:row>63</xdr:row>
      <xdr:rowOff>49595</xdr:rowOff>
    </xdr:to>
    <xdr:sp macro="" textlink="">
      <xdr:nvSpPr>
        <xdr:cNvPr id="211" name="楕円 210">
          <a:extLst>
            <a:ext uri="{FF2B5EF4-FFF2-40B4-BE49-F238E27FC236}">
              <a16:creationId xmlns:a16="http://schemas.microsoft.com/office/drawing/2014/main" xmlns="" id="{00000000-0008-0000-0100-0000D3000000}"/>
            </a:ext>
          </a:extLst>
        </xdr:cNvPr>
        <xdr:cNvSpPr/>
      </xdr:nvSpPr>
      <xdr:spPr>
        <a:xfrm>
          <a:off x="6638925" y="10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166646</xdr:rowOff>
    </xdr:from>
    <xdr:to>
      <xdr:col>45</xdr:col>
      <xdr:colOff>177800</xdr:colOff>
      <xdr:row>62</xdr:row>
      <xdr:rowOff>170245</xdr:rowOff>
    </xdr:to>
    <xdr:cxnSp macro="">
      <xdr:nvCxnSpPr>
        <xdr:cNvPr id="212" name="直線コネクタ 211">
          <a:extLst>
            <a:ext uri="{FF2B5EF4-FFF2-40B4-BE49-F238E27FC236}">
              <a16:creationId xmlns:a16="http://schemas.microsoft.com/office/drawing/2014/main" xmlns="" id="{00000000-0008-0000-0100-0000D4000000}"/>
            </a:ext>
          </a:extLst>
        </xdr:cNvPr>
        <xdr:cNvCxnSpPr/>
      </xdr:nvCxnSpPr>
      <xdr:spPr>
        <a:xfrm flipV="1">
          <a:off x="6689725" y="10796546"/>
          <a:ext cx="75565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13" name="n_1aveValue【橋りょう・トンネル】&#10;一人当たり有形固定資産（償却資産）額">
          <a:extLst>
            <a:ext uri="{FF2B5EF4-FFF2-40B4-BE49-F238E27FC236}">
              <a16:creationId xmlns:a16="http://schemas.microsoft.com/office/drawing/2014/main" xmlns="" id="{00000000-0008-0000-0100-0000D5000000}"/>
            </a:ext>
          </a:extLst>
        </xdr:cNvPr>
        <xdr:cNvSpPr txBox="1"/>
      </xdr:nvSpPr>
      <xdr:spPr>
        <a:xfrm>
          <a:off x="79099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14" name="n_2aveValue【橋りょう・トンネル】&#10;一人当たり有形固定資産（償却資産）額">
          <a:extLst>
            <a:ext uri="{FF2B5EF4-FFF2-40B4-BE49-F238E27FC236}">
              <a16:creationId xmlns:a16="http://schemas.microsoft.com/office/drawing/2014/main" xmlns="" id="{00000000-0008-0000-0100-0000D6000000}"/>
            </a:ext>
          </a:extLst>
        </xdr:cNvPr>
        <xdr:cNvSpPr txBox="1"/>
      </xdr:nvSpPr>
      <xdr:spPr>
        <a:xfrm>
          <a:off x="71479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xmlns="" id="{00000000-0008-0000-0100-0000D7000000}"/>
            </a:ext>
          </a:extLst>
        </xdr:cNvPr>
        <xdr:cNvSpPr txBox="1"/>
      </xdr:nvSpPr>
      <xdr:spPr>
        <a:xfrm>
          <a:off x="6447370"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37123</xdr:rowOff>
    </xdr:from>
    <xdr:ext cx="599010" cy="259045"/>
    <xdr:sp macro="" textlink="">
      <xdr:nvSpPr>
        <xdr:cNvPr id="216" name="n_2mainValue【橋りょう・トンネル】&#10;一人当たり有形固定資産（償却資産）額">
          <a:extLst>
            <a:ext uri="{FF2B5EF4-FFF2-40B4-BE49-F238E27FC236}">
              <a16:creationId xmlns:a16="http://schemas.microsoft.com/office/drawing/2014/main" xmlns="" id="{00000000-0008-0000-0100-0000D8000000}"/>
            </a:ext>
          </a:extLst>
        </xdr:cNvPr>
        <xdr:cNvSpPr txBox="1"/>
      </xdr:nvSpPr>
      <xdr:spPr>
        <a:xfrm>
          <a:off x="7193495" y="1083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40722</xdr:rowOff>
    </xdr:from>
    <xdr:ext cx="599010" cy="259045"/>
    <xdr:sp macro="" textlink="">
      <xdr:nvSpPr>
        <xdr:cNvPr id="217" name="n_3mainValue【橋りょう・トンネル】&#10;一人当たり有形固定資産（償却資産）額">
          <a:extLst>
            <a:ext uri="{FF2B5EF4-FFF2-40B4-BE49-F238E27FC236}">
              <a16:creationId xmlns:a16="http://schemas.microsoft.com/office/drawing/2014/main" xmlns="" id="{00000000-0008-0000-0100-0000D9000000}"/>
            </a:ext>
          </a:extLst>
        </xdr:cNvPr>
        <xdr:cNvSpPr txBox="1"/>
      </xdr:nvSpPr>
      <xdr:spPr>
        <a:xfrm>
          <a:off x="6447370" y="1084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xmlns="" id="{00000000-0008-0000-0100-0000DA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xmlns="" id="{00000000-0008-0000-0100-0000DB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xmlns="" id="{00000000-0008-0000-0100-0000DC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xmlns="" id="{00000000-0008-0000-0100-0000DD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xmlns="" id="{00000000-0008-0000-0100-0000DE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xmlns="" id="{00000000-0008-0000-0100-0000E8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xmlns="" id="{00000000-0008-0000-0100-0000F100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xmlns="" id="{00000000-0008-0000-0100-0000F2000000}"/>
            </a:ext>
          </a:extLst>
        </xdr:cNvPr>
        <xdr:cNvCxnSpPr/>
      </xdr:nvCxnSpPr>
      <xdr:spPr>
        <a:xfrm flipV="1">
          <a:off x="39490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xmlns="" id="{00000000-0008-0000-0100-0000F3000000}"/>
            </a:ext>
          </a:extLst>
        </xdr:cNvPr>
        <xdr:cNvSpPr txBox="1"/>
      </xdr:nvSpPr>
      <xdr:spPr>
        <a:xfrm>
          <a:off x="39878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a:off x="388937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xmlns="" id="{00000000-0008-0000-0100-0000F5000000}"/>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xmlns="" id="{00000000-0008-0000-0100-0000F7000000}"/>
            </a:ext>
          </a:extLst>
        </xdr:cNvPr>
        <xdr:cNvSpPr txBox="1"/>
      </xdr:nvSpPr>
      <xdr:spPr>
        <a:xfrm>
          <a:off x="39878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xmlns="" id="{00000000-0008-0000-0100-0000F8000000}"/>
            </a:ext>
          </a:extLst>
        </xdr:cNvPr>
        <xdr:cNvSpPr/>
      </xdr:nvSpPr>
      <xdr:spPr>
        <a:xfrm>
          <a:off x="38989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xmlns="" id="{00000000-0008-0000-0100-0000F9000000}"/>
            </a:ext>
          </a:extLst>
        </xdr:cNvPr>
        <xdr:cNvSpPr/>
      </xdr:nvSpPr>
      <xdr:spPr>
        <a:xfrm>
          <a:off x="3203575" y="1407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xmlns="" id="{00000000-0008-0000-0100-0000FA000000}"/>
            </a:ext>
          </a:extLst>
        </xdr:cNvPr>
        <xdr:cNvSpPr/>
      </xdr:nvSpPr>
      <xdr:spPr>
        <a:xfrm>
          <a:off x="2428875"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xmlns="" id="{00000000-0008-0000-0100-0000FB000000}"/>
            </a:ext>
          </a:extLst>
        </xdr:cNvPr>
        <xdr:cNvSpPr/>
      </xdr:nvSpPr>
      <xdr:spPr>
        <a:xfrm>
          <a:off x="168275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00000000-0008-0000-0100-0000FD00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84455</xdr:rowOff>
    </xdr:from>
    <xdr:to>
      <xdr:col>15</xdr:col>
      <xdr:colOff>101600</xdr:colOff>
      <xdr:row>85</xdr:row>
      <xdr:rowOff>14605</xdr:rowOff>
    </xdr:to>
    <xdr:sp macro="" textlink="">
      <xdr:nvSpPr>
        <xdr:cNvPr id="257" name="楕円 256">
          <a:extLst>
            <a:ext uri="{FF2B5EF4-FFF2-40B4-BE49-F238E27FC236}">
              <a16:creationId xmlns:a16="http://schemas.microsoft.com/office/drawing/2014/main" xmlns="" id="{00000000-0008-0000-0100-000001010000}"/>
            </a:ext>
          </a:extLst>
        </xdr:cNvPr>
        <xdr:cNvSpPr/>
      </xdr:nvSpPr>
      <xdr:spPr>
        <a:xfrm>
          <a:off x="2428875"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76836</xdr:rowOff>
    </xdr:from>
    <xdr:to>
      <xdr:col>10</xdr:col>
      <xdr:colOff>165100</xdr:colOff>
      <xdr:row>85</xdr:row>
      <xdr:rowOff>6986</xdr:rowOff>
    </xdr:to>
    <xdr:sp macro="" textlink="">
      <xdr:nvSpPr>
        <xdr:cNvPr id="258" name="楕円 257">
          <a:extLst>
            <a:ext uri="{FF2B5EF4-FFF2-40B4-BE49-F238E27FC236}">
              <a16:creationId xmlns:a16="http://schemas.microsoft.com/office/drawing/2014/main" xmlns="" id="{00000000-0008-0000-0100-000002010000}"/>
            </a:ext>
          </a:extLst>
        </xdr:cNvPr>
        <xdr:cNvSpPr/>
      </xdr:nvSpPr>
      <xdr:spPr>
        <a:xfrm>
          <a:off x="168275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127636</xdr:rowOff>
    </xdr:from>
    <xdr:to>
      <xdr:col>15</xdr:col>
      <xdr:colOff>50800</xdr:colOff>
      <xdr:row>84</xdr:row>
      <xdr:rowOff>135255</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1733550" y="14529436"/>
          <a:ext cx="74612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0" name="n_1aveValue【公営住宅】&#10;有形固定資産減価償却率">
          <a:extLst>
            <a:ext uri="{FF2B5EF4-FFF2-40B4-BE49-F238E27FC236}">
              <a16:creationId xmlns:a16="http://schemas.microsoft.com/office/drawing/2014/main" xmlns="" id="{00000000-0008-0000-0100-000004010000}"/>
            </a:ext>
          </a:extLst>
        </xdr:cNvPr>
        <xdr:cNvSpPr txBox="1"/>
      </xdr:nvSpPr>
      <xdr:spPr>
        <a:xfrm>
          <a:off x="306769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1" name="n_2aveValue【公営住宅】&#10;有形固定資産減価償却率">
          <a:extLst>
            <a:ext uri="{FF2B5EF4-FFF2-40B4-BE49-F238E27FC236}">
              <a16:creationId xmlns:a16="http://schemas.microsoft.com/office/drawing/2014/main" xmlns="" id="{00000000-0008-0000-0100-000005010000}"/>
            </a:ext>
          </a:extLst>
        </xdr:cNvPr>
        <xdr:cNvSpPr txBox="1"/>
      </xdr:nvSpPr>
      <xdr:spPr>
        <a:xfrm>
          <a:off x="230569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2" name="n_3aveValue【公営住宅】&#10;有形固定資産減価償却率">
          <a:extLst>
            <a:ext uri="{FF2B5EF4-FFF2-40B4-BE49-F238E27FC236}">
              <a16:creationId xmlns:a16="http://schemas.microsoft.com/office/drawing/2014/main" xmlns="" id="{00000000-0008-0000-0100-000006010000}"/>
            </a:ext>
          </a:extLst>
        </xdr:cNvPr>
        <xdr:cNvSpPr txBox="1"/>
      </xdr:nvSpPr>
      <xdr:spPr>
        <a:xfrm>
          <a:off x="1559569"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63" name="n_2mainValue【公営住宅】&#10;有形固定資産減価償却率">
          <a:extLst>
            <a:ext uri="{FF2B5EF4-FFF2-40B4-BE49-F238E27FC236}">
              <a16:creationId xmlns:a16="http://schemas.microsoft.com/office/drawing/2014/main" xmlns="" id="{00000000-0008-0000-0100-000007010000}"/>
            </a:ext>
          </a:extLst>
        </xdr:cNvPr>
        <xdr:cNvSpPr txBox="1"/>
      </xdr:nvSpPr>
      <xdr:spPr>
        <a:xfrm>
          <a:off x="230569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169563</xdr:rowOff>
    </xdr:from>
    <xdr:ext cx="405111" cy="259045"/>
    <xdr:sp macro="" textlink="">
      <xdr:nvSpPr>
        <xdr:cNvPr id="264" name="n_3mainValue【公営住宅】&#10;有形固定資産減価償却率">
          <a:extLst>
            <a:ext uri="{FF2B5EF4-FFF2-40B4-BE49-F238E27FC236}">
              <a16:creationId xmlns:a16="http://schemas.microsoft.com/office/drawing/2014/main" xmlns="" id="{00000000-0008-0000-0100-000008010000}"/>
            </a:ext>
          </a:extLst>
        </xdr:cNvPr>
        <xdr:cNvSpPr txBox="1"/>
      </xdr:nvSpPr>
      <xdr:spPr>
        <a:xfrm>
          <a:off x="1559569"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xmlns="" id="{00000000-0008-0000-0100-00001F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8905240"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xmlns="" id="{00000000-0008-0000-0100-000021010000}"/>
            </a:ext>
          </a:extLst>
        </xdr:cNvPr>
        <xdr:cNvSpPr txBox="1"/>
      </xdr:nvSpPr>
      <xdr:spPr>
        <a:xfrm>
          <a:off x="8943975"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8845550" y="14854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xmlns="" id="{00000000-0008-0000-0100-000023010000}"/>
            </a:ext>
          </a:extLst>
        </xdr:cNvPr>
        <xdr:cNvSpPr txBox="1"/>
      </xdr:nvSpPr>
      <xdr:spPr>
        <a:xfrm>
          <a:off x="8943975"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8845550" y="134081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3" name="【公営住宅】&#10;一人当たり面積平均値テキスト">
          <a:extLst>
            <a:ext uri="{FF2B5EF4-FFF2-40B4-BE49-F238E27FC236}">
              <a16:creationId xmlns:a16="http://schemas.microsoft.com/office/drawing/2014/main" xmlns="" id="{00000000-0008-0000-0100-000025010000}"/>
            </a:ext>
          </a:extLst>
        </xdr:cNvPr>
        <xdr:cNvSpPr txBox="1"/>
      </xdr:nvSpPr>
      <xdr:spPr>
        <a:xfrm>
          <a:off x="8943975"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8883650" y="14637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815975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7413625" y="146369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6638925"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138252</xdr:rowOff>
    </xdr:from>
    <xdr:to>
      <xdr:col>46</xdr:col>
      <xdr:colOff>38100</xdr:colOff>
      <xdr:row>85</xdr:row>
      <xdr:rowOff>68402</xdr:rowOff>
    </xdr:to>
    <xdr:sp macro="" textlink="">
      <xdr:nvSpPr>
        <xdr:cNvPr id="303" name="楕円 302">
          <a:extLst>
            <a:ext uri="{FF2B5EF4-FFF2-40B4-BE49-F238E27FC236}">
              <a16:creationId xmlns:a16="http://schemas.microsoft.com/office/drawing/2014/main" xmlns="" id="{00000000-0008-0000-0100-00002F010000}"/>
            </a:ext>
          </a:extLst>
        </xdr:cNvPr>
        <xdr:cNvSpPr/>
      </xdr:nvSpPr>
      <xdr:spPr>
        <a:xfrm>
          <a:off x="7413625" y="145400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141339</xdr:rowOff>
    </xdr:from>
    <xdr:to>
      <xdr:col>41</xdr:col>
      <xdr:colOff>101600</xdr:colOff>
      <xdr:row>85</xdr:row>
      <xdr:rowOff>71489</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6638925" y="145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17602</xdr:rowOff>
    </xdr:from>
    <xdr:to>
      <xdr:col>45</xdr:col>
      <xdr:colOff>177800</xdr:colOff>
      <xdr:row>85</xdr:row>
      <xdr:rowOff>20689</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flipV="1">
          <a:off x="6689725" y="14590852"/>
          <a:ext cx="75565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6" name="n_1aveValue【公営住宅】&#10;一人当たり面積">
          <a:extLst>
            <a:ext uri="{FF2B5EF4-FFF2-40B4-BE49-F238E27FC236}">
              <a16:creationId xmlns:a16="http://schemas.microsoft.com/office/drawing/2014/main" xmlns="" id="{00000000-0008-0000-0100-000032010000}"/>
            </a:ext>
          </a:extLst>
        </xdr:cNvPr>
        <xdr:cNvSpPr txBox="1"/>
      </xdr:nvSpPr>
      <xdr:spPr>
        <a:xfrm>
          <a:off x="7991552"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07" name="n_2aveValue【公営住宅】&#10;一人当たり面積">
          <a:extLst>
            <a:ext uri="{FF2B5EF4-FFF2-40B4-BE49-F238E27FC236}">
              <a16:creationId xmlns:a16="http://schemas.microsoft.com/office/drawing/2014/main" xmlns="" id="{00000000-0008-0000-0100-000033010000}"/>
            </a:ext>
          </a:extLst>
        </xdr:cNvPr>
        <xdr:cNvSpPr txBox="1"/>
      </xdr:nvSpPr>
      <xdr:spPr>
        <a:xfrm>
          <a:off x="72581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08" name="n_3aveValue【公営住宅】&#10;一人当たり面積">
          <a:extLst>
            <a:ext uri="{FF2B5EF4-FFF2-40B4-BE49-F238E27FC236}">
              <a16:creationId xmlns:a16="http://schemas.microsoft.com/office/drawing/2014/main" xmlns="" id="{00000000-0008-0000-0100-000034010000}"/>
            </a:ext>
          </a:extLst>
        </xdr:cNvPr>
        <xdr:cNvSpPr txBox="1"/>
      </xdr:nvSpPr>
      <xdr:spPr>
        <a:xfrm>
          <a:off x="6483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84929</xdr:rowOff>
    </xdr:from>
    <xdr:ext cx="469744" cy="259045"/>
    <xdr:sp macro="" textlink="">
      <xdr:nvSpPr>
        <xdr:cNvPr id="309" name="n_2mainValue【公営住宅】&#10;一人当たり面積">
          <a:extLst>
            <a:ext uri="{FF2B5EF4-FFF2-40B4-BE49-F238E27FC236}">
              <a16:creationId xmlns:a16="http://schemas.microsoft.com/office/drawing/2014/main" xmlns="" id="{00000000-0008-0000-0100-000035010000}"/>
            </a:ext>
          </a:extLst>
        </xdr:cNvPr>
        <xdr:cNvSpPr txBox="1"/>
      </xdr:nvSpPr>
      <xdr:spPr>
        <a:xfrm>
          <a:off x="7258127" y="1431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88016</xdr:rowOff>
    </xdr:from>
    <xdr:ext cx="469744" cy="259045"/>
    <xdr:sp macro="" textlink="">
      <xdr:nvSpPr>
        <xdr:cNvPr id="310" name="n_3mainValue【公営住宅】&#10;一人当たり面積">
          <a:extLst>
            <a:ext uri="{FF2B5EF4-FFF2-40B4-BE49-F238E27FC236}">
              <a16:creationId xmlns:a16="http://schemas.microsoft.com/office/drawing/2014/main" xmlns="" id="{00000000-0008-0000-0100-000036010000}"/>
            </a:ext>
          </a:extLst>
        </xdr:cNvPr>
        <xdr:cNvSpPr txBox="1"/>
      </xdr:nvSpPr>
      <xdr:spPr>
        <a:xfrm>
          <a:off x="6483427" y="143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xmlns="" id="{00000000-0008-0000-0100-000037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xmlns="" id="{00000000-0008-0000-0100-000038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xmlns="" id="{00000000-0008-0000-0100-000039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xmlns="" id="{00000000-0008-0000-0100-00003A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xmlns="" id="{00000000-0008-0000-0100-00003F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xmlns="" id="{00000000-0008-0000-0100-000040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a:extLst>
            <a:ext uri="{FF2B5EF4-FFF2-40B4-BE49-F238E27FC236}">
              <a16:creationId xmlns:a16="http://schemas.microsoft.com/office/drawing/2014/main" xmlns="" id="{00000000-0008-0000-0100-000043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a:extLst>
            <a:ext uri="{FF2B5EF4-FFF2-40B4-BE49-F238E27FC236}">
              <a16:creationId xmlns:a16="http://schemas.microsoft.com/office/drawing/2014/main" xmlns="" id="{00000000-0008-0000-0100-000045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a:extLst>
            <a:ext uri="{FF2B5EF4-FFF2-40B4-BE49-F238E27FC236}">
              <a16:creationId xmlns:a16="http://schemas.microsoft.com/office/drawing/2014/main" xmlns="" id="{00000000-0008-0000-0100-00004F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flipV="1">
          <a:off x="39490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37" name="【港湾・漁港】&#10;有形固定資産減価償却率最小値テキスト">
          <a:extLst>
            <a:ext uri="{FF2B5EF4-FFF2-40B4-BE49-F238E27FC236}">
              <a16:creationId xmlns:a16="http://schemas.microsoft.com/office/drawing/2014/main" xmlns="" id="{00000000-0008-0000-0100-000051010000}"/>
            </a:ext>
          </a:extLst>
        </xdr:cNvPr>
        <xdr:cNvSpPr txBox="1"/>
      </xdr:nvSpPr>
      <xdr:spPr>
        <a:xfrm>
          <a:off x="39878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3889375" y="18584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39" name="【港湾・漁港】&#10;有形固定資産減価償却率最大値テキスト">
          <a:extLst>
            <a:ext uri="{FF2B5EF4-FFF2-40B4-BE49-F238E27FC236}">
              <a16:creationId xmlns:a16="http://schemas.microsoft.com/office/drawing/2014/main" xmlns="" id="{00000000-0008-0000-0100-000053010000}"/>
            </a:ext>
          </a:extLst>
        </xdr:cNvPr>
        <xdr:cNvSpPr txBox="1"/>
      </xdr:nvSpPr>
      <xdr:spPr>
        <a:xfrm>
          <a:off x="39878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3889375" y="17149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41" name="【港湾・漁港】&#10;有形固定資産減価償却率平均値テキスト">
          <a:extLst>
            <a:ext uri="{FF2B5EF4-FFF2-40B4-BE49-F238E27FC236}">
              <a16:creationId xmlns:a16="http://schemas.microsoft.com/office/drawing/2014/main" xmlns="" id="{00000000-0008-0000-0100-000055010000}"/>
            </a:ext>
          </a:extLst>
        </xdr:cNvPr>
        <xdr:cNvSpPr txBox="1"/>
      </xdr:nvSpPr>
      <xdr:spPr>
        <a:xfrm>
          <a:off x="39878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42" name="フローチャート: 判断 341">
          <a:extLst>
            <a:ext uri="{FF2B5EF4-FFF2-40B4-BE49-F238E27FC236}">
              <a16:creationId xmlns:a16="http://schemas.microsoft.com/office/drawing/2014/main" xmlns="" id="{00000000-0008-0000-0100-000056010000}"/>
            </a:ext>
          </a:extLst>
        </xdr:cNvPr>
        <xdr:cNvSpPr/>
      </xdr:nvSpPr>
      <xdr:spPr>
        <a:xfrm>
          <a:off x="38989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3" name="フローチャート: 判断 342">
          <a:extLst>
            <a:ext uri="{FF2B5EF4-FFF2-40B4-BE49-F238E27FC236}">
              <a16:creationId xmlns:a16="http://schemas.microsoft.com/office/drawing/2014/main" xmlns="" id="{00000000-0008-0000-0100-000057010000}"/>
            </a:ext>
          </a:extLst>
        </xdr:cNvPr>
        <xdr:cNvSpPr/>
      </xdr:nvSpPr>
      <xdr:spPr>
        <a:xfrm>
          <a:off x="3203575" y="178153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44" name="フローチャート: 判断 343">
          <a:extLst>
            <a:ext uri="{FF2B5EF4-FFF2-40B4-BE49-F238E27FC236}">
              <a16:creationId xmlns:a16="http://schemas.microsoft.com/office/drawing/2014/main" xmlns="" id="{00000000-0008-0000-0100-000058010000}"/>
            </a:ext>
          </a:extLst>
        </xdr:cNvPr>
        <xdr:cNvSpPr/>
      </xdr:nvSpPr>
      <xdr:spPr>
        <a:xfrm>
          <a:off x="2428875"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45" name="フローチャート: 判断 344">
          <a:extLst>
            <a:ext uri="{FF2B5EF4-FFF2-40B4-BE49-F238E27FC236}">
              <a16:creationId xmlns:a16="http://schemas.microsoft.com/office/drawing/2014/main" xmlns="" id="{00000000-0008-0000-0100-000059010000}"/>
            </a:ext>
          </a:extLst>
        </xdr:cNvPr>
        <xdr:cNvSpPr/>
      </xdr:nvSpPr>
      <xdr:spPr>
        <a:xfrm>
          <a:off x="168275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00000000-0008-0000-0100-00005A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00000000-0008-0000-0100-00005B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00000000-0008-0000-0100-00005C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00000000-0008-0000-0100-00005D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149498</xdr:rowOff>
    </xdr:from>
    <xdr:to>
      <xdr:col>15</xdr:col>
      <xdr:colOff>101600</xdr:colOff>
      <xdr:row>102</xdr:row>
      <xdr:rowOff>79648</xdr:rowOff>
    </xdr:to>
    <xdr:sp macro="" textlink="">
      <xdr:nvSpPr>
        <xdr:cNvPr id="351" name="楕円 350">
          <a:extLst>
            <a:ext uri="{FF2B5EF4-FFF2-40B4-BE49-F238E27FC236}">
              <a16:creationId xmlns:a16="http://schemas.microsoft.com/office/drawing/2014/main" xmlns="" id="{00000000-0008-0000-0100-00005F010000}"/>
            </a:ext>
          </a:extLst>
        </xdr:cNvPr>
        <xdr:cNvSpPr/>
      </xdr:nvSpPr>
      <xdr:spPr>
        <a:xfrm>
          <a:off x="2428875"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149498</xdr:rowOff>
    </xdr:from>
    <xdr:to>
      <xdr:col>10</xdr:col>
      <xdr:colOff>165100</xdr:colOff>
      <xdr:row>102</xdr:row>
      <xdr:rowOff>79648</xdr:rowOff>
    </xdr:to>
    <xdr:sp macro="" textlink="">
      <xdr:nvSpPr>
        <xdr:cNvPr id="352" name="楕円 351">
          <a:extLst>
            <a:ext uri="{FF2B5EF4-FFF2-40B4-BE49-F238E27FC236}">
              <a16:creationId xmlns:a16="http://schemas.microsoft.com/office/drawing/2014/main" xmlns="" id="{00000000-0008-0000-0100-000060010000}"/>
            </a:ext>
          </a:extLst>
        </xdr:cNvPr>
        <xdr:cNvSpPr/>
      </xdr:nvSpPr>
      <xdr:spPr>
        <a:xfrm>
          <a:off x="168275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28848</xdr:rowOff>
    </xdr:from>
    <xdr:to>
      <xdr:col>15</xdr:col>
      <xdr:colOff>50800</xdr:colOff>
      <xdr:row>102</xdr:row>
      <xdr:rowOff>28848</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1733550" y="1751674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4" name="n_1aveValue【港湾・漁港】&#10;有形固定資産減価償却率">
          <a:extLst>
            <a:ext uri="{FF2B5EF4-FFF2-40B4-BE49-F238E27FC236}">
              <a16:creationId xmlns:a16="http://schemas.microsoft.com/office/drawing/2014/main" xmlns="" id="{00000000-0008-0000-0100-000062010000}"/>
            </a:ext>
          </a:extLst>
        </xdr:cNvPr>
        <xdr:cNvSpPr txBox="1"/>
      </xdr:nvSpPr>
      <xdr:spPr>
        <a:xfrm>
          <a:off x="306769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55" name="n_2aveValue【港湾・漁港】&#10;有形固定資産減価償却率">
          <a:extLst>
            <a:ext uri="{FF2B5EF4-FFF2-40B4-BE49-F238E27FC236}">
              <a16:creationId xmlns:a16="http://schemas.microsoft.com/office/drawing/2014/main" xmlns="" id="{00000000-0008-0000-0100-000063010000}"/>
            </a:ext>
          </a:extLst>
        </xdr:cNvPr>
        <xdr:cNvSpPr txBox="1"/>
      </xdr:nvSpPr>
      <xdr:spPr>
        <a:xfrm>
          <a:off x="230569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56" name="n_3aveValue【港湾・漁港】&#10;有形固定資産減価償却率">
          <a:extLst>
            <a:ext uri="{FF2B5EF4-FFF2-40B4-BE49-F238E27FC236}">
              <a16:creationId xmlns:a16="http://schemas.microsoft.com/office/drawing/2014/main" xmlns="" id="{00000000-0008-0000-0100-000064010000}"/>
            </a:ext>
          </a:extLst>
        </xdr:cNvPr>
        <xdr:cNvSpPr txBox="1"/>
      </xdr:nvSpPr>
      <xdr:spPr>
        <a:xfrm>
          <a:off x="1559569"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96175</xdr:rowOff>
    </xdr:from>
    <xdr:ext cx="405111" cy="259045"/>
    <xdr:sp macro="" textlink="">
      <xdr:nvSpPr>
        <xdr:cNvPr id="357" name="n_2mainValue【港湾・漁港】&#10;有形固定資産減価償却率">
          <a:extLst>
            <a:ext uri="{FF2B5EF4-FFF2-40B4-BE49-F238E27FC236}">
              <a16:creationId xmlns:a16="http://schemas.microsoft.com/office/drawing/2014/main" xmlns="" id="{00000000-0008-0000-0100-000065010000}"/>
            </a:ext>
          </a:extLst>
        </xdr:cNvPr>
        <xdr:cNvSpPr txBox="1"/>
      </xdr:nvSpPr>
      <xdr:spPr>
        <a:xfrm>
          <a:off x="230569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96175</xdr:rowOff>
    </xdr:from>
    <xdr:ext cx="405111" cy="259045"/>
    <xdr:sp macro="" textlink="">
      <xdr:nvSpPr>
        <xdr:cNvPr id="358" name="n_3mainValue【港湾・漁港】&#10;有形固定資産減価償却率">
          <a:extLst>
            <a:ext uri="{FF2B5EF4-FFF2-40B4-BE49-F238E27FC236}">
              <a16:creationId xmlns:a16="http://schemas.microsoft.com/office/drawing/2014/main" xmlns="" id="{00000000-0008-0000-0100-000066010000}"/>
            </a:ext>
          </a:extLst>
        </xdr:cNvPr>
        <xdr:cNvSpPr txBox="1"/>
      </xdr:nvSpPr>
      <xdr:spPr>
        <a:xfrm>
          <a:off x="1559569"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a:extLst>
            <a:ext uri="{FF2B5EF4-FFF2-40B4-BE49-F238E27FC236}">
              <a16:creationId xmlns:a16="http://schemas.microsoft.com/office/drawing/2014/main" xmlns="" id="{00000000-0008-0000-0100-00006F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499705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499705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499705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493293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493293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a:extLst>
            <a:ext uri="{FF2B5EF4-FFF2-40B4-BE49-F238E27FC236}">
              <a16:creationId xmlns:a16="http://schemas.microsoft.com/office/drawing/2014/main" xmlns="" id="{00000000-0008-0000-0100-00007D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382" name="直線コネクタ 381">
          <a:extLst>
            <a:ext uri="{FF2B5EF4-FFF2-40B4-BE49-F238E27FC236}">
              <a16:creationId xmlns:a16="http://schemas.microsoft.com/office/drawing/2014/main" xmlns="" id="{00000000-0008-0000-0100-00007E010000}"/>
            </a:ext>
          </a:extLst>
        </xdr:cNvPr>
        <xdr:cNvCxnSpPr/>
      </xdr:nvCxnSpPr>
      <xdr:spPr>
        <a:xfrm flipV="1">
          <a:off x="8905240"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383" name="【港湾・漁港】&#10;一人当たり有形固定資産（償却資産）額最小値テキスト">
          <a:extLst>
            <a:ext uri="{FF2B5EF4-FFF2-40B4-BE49-F238E27FC236}">
              <a16:creationId xmlns:a16="http://schemas.microsoft.com/office/drawing/2014/main" xmlns="" id="{00000000-0008-0000-0100-00007F010000}"/>
            </a:ext>
          </a:extLst>
        </xdr:cNvPr>
        <xdr:cNvSpPr txBox="1"/>
      </xdr:nvSpPr>
      <xdr:spPr>
        <a:xfrm>
          <a:off x="8943975"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a:off x="8845550" y="186689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385" name="【港湾・漁港】&#10;一人当たり有形固定資産（償却資産）額最大値テキスト">
          <a:extLst>
            <a:ext uri="{FF2B5EF4-FFF2-40B4-BE49-F238E27FC236}">
              <a16:creationId xmlns:a16="http://schemas.microsoft.com/office/drawing/2014/main" xmlns="" id="{00000000-0008-0000-0100-000081010000}"/>
            </a:ext>
          </a:extLst>
        </xdr:cNvPr>
        <xdr:cNvSpPr txBox="1"/>
      </xdr:nvSpPr>
      <xdr:spPr>
        <a:xfrm>
          <a:off x="8943975"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a:off x="8845550" y="172482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387" name="【港湾・漁港】&#10;一人当たり有形固定資産（償却資産）額平均値テキスト">
          <a:extLst>
            <a:ext uri="{FF2B5EF4-FFF2-40B4-BE49-F238E27FC236}">
              <a16:creationId xmlns:a16="http://schemas.microsoft.com/office/drawing/2014/main" xmlns="" id="{00000000-0008-0000-0100-000083010000}"/>
            </a:ext>
          </a:extLst>
        </xdr:cNvPr>
        <xdr:cNvSpPr txBox="1"/>
      </xdr:nvSpPr>
      <xdr:spPr>
        <a:xfrm>
          <a:off x="8943975"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388" name="フローチャート: 判断 387">
          <a:extLst>
            <a:ext uri="{FF2B5EF4-FFF2-40B4-BE49-F238E27FC236}">
              <a16:creationId xmlns:a16="http://schemas.microsoft.com/office/drawing/2014/main" xmlns="" id="{00000000-0008-0000-0100-000084010000}"/>
            </a:ext>
          </a:extLst>
        </xdr:cNvPr>
        <xdr:cNvSpPr/>
      </xdr:nvSpPr>
      <xdr:spPr>
        <a:xfrm>
          <a:off x="8883650" y="185838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389" name="フローチャート: 判断 388">
          <a:extLst>
            <a:ext uri="{FF2B5EF4-FFF2-40B4-BE49-F238E27FC236}">
              <a16:creationId xmlns:a16="http://schemas.microsoft.com/office/drawing/2014/main" xmlns="" id="{00000000-0008-0000-0100-000085010000}"/>
            </a:ext>
          </a:extLst>
        </xdr:cNvPr>
        <xdr:cNvSpPr/>
      </xdr:nvSpPr>
      <xdr:spPr>
        <a:xfrm>
          <a:off x="815975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390" name="フローチャート: 判断 389">
          <a:extLst>
            <a:ext uri="{FF2B5EF4-FFF2-40B4-BE49-F238E27FC236}">
              <a16:creationId xmlns:a16="http://schemas.microsoft.com/office/drawing/2014/main" xmlns="" id="{00000000-0008-0000-0100-000086010000}"/>
            </a:ext>
          </a:extLst>
        </xdr:cNvPr>
        <xdr:cNvSpPr/>
      </xdr:nvSpPr>
      <xdr:spPr>
        <a:xfrm>
          <a:off x="7413625" y="18587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391" name="フローチャート: 判断 390">
          <a:extLst>
            <a:ext uri="{FF2B5EF4-FFF2-40B4-BE49-F238E27FC236}">
              <a16:creationId xmlns:a16="http://schemas.microsoft.com/office/drawing/2014/main" xmlns="" id="{00000000-0008-0000-0100-000087010000}"/>
            </a:ext>
          </a:extLst>
        </xdr:cNvPr>
        <xdr:cNvSpPr/>
      </xdr:nvSpPr>
      <xdr:spPr>
        <a:xfrm>
          <a:off x="6638925"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100377</xdr:rowOff>
    </xdr:from>
    <xdr:to>
      <xdr:col>46</xdr:col>
      <xdr:colOff>38100</xdr:colOff>
      <xdr:row>109</xdr:row>
      <xdr:rowOff>30527</xdr:rowOff>
    </xdr:to>
    <xdr:sp macro="" textlink="">
      <xdr:nvSpPr>
        <xdr:cNvPr id="397" name="楕円 396">
          <a:extLst>
            <a:ext uri="{FF2B5EF4-FFF2-40B4-BE49-F238E27FC236}">
              <a16:creationId xmlns:a16="http://schemas.microsoft.com/office/drawing/2014/main" xmlns="" id="{00000000-0008-0000-0100-00008D010000}"/>
            </a:ext>
          </a:extLst>
        </xdr:cNvPr>
        <xdr:cNvSpPr/>
      </xdr:nvSpPr>
      <xdr:spPr>
        <a:xfrm>
          <a:off x="7413625" y="186169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100391</xdr:rowOff>
    </xdr:from>
    <xdr:to>
      <xdr:col>41</xdr:col>
      <xdr:colOff>101600</xdr:colOff>
      <xdr:row>109</xdr:row>
      <xdr:rowOff>30541</xdr:rowOff>
    </xdr:to>
    <xdr:sp macro="" textlink="">
      <xdr:nvSpPr>
        <xdr:cNvPr id="398" name="楕円 397">
          <a:extLst>
            <a:ext uri="{FF2B5EF4-FFF2-40B4-BE49-F238E27FC236}">
              <a16:creationId xmlns:a16="http://schemas.microsoft.com/office/drawing/2014/main" xmlns="" id="{00000000-0008-0000-0100-00008E010000}"/>
            </a:ext>
          </a:extLst>
        </xdr:cNvPr>
        <xdr:cNvSpPr/>
      </xdr:nvSpPr>
      <xdr:spPr>
        <a:xfrm>
          <a:off x="6638925" y="186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151177</xdr:rowOff>
    </xdr:from>
    <xdr:to>
      <xdr:col>45</xdr:col>
      <xdr:colOff>177800</xdr:colOff>
      <xdr:row>108</xdr:row>
      <xdr:rowOff>151191</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flipV="1">
          <a:off x="6689725" y="18667777"/>
          <a:ext cx="75565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00" name="n_1aveValue【港湾・漁港】&#10;一人当たり有形固定資産（償却資産）額">
          <a:extLst>
            <a:ext uri="{FF2B5EF4-FFF2-40B4-BE49-F238E27FC236}">
              <a16:creationId xmlns:a16="http://schemas.microsoft.com/office/drawing/2014/main" xmlns="" id="{00000000-0008-0000-0100-000090010000}"/>
            </a:ext>
          </a:extLst>
        </xdr:cNvPr>
        <xdr:cNvSpPr txBox="1"/>
      </xdr:nvSpPr>
      <xdr:spPr>
        <a:xfrm>
          <a:off x="79099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01" name="n_2aveValue【港湾・漁港】&#10;一人当たり有形固定資産（償却資産）額">
          <a:extLst>
            <a:ext uri="{FF2B5EF4-FFF2-40B4-BE49-F238E27FC236}">
              <a16:creationId xmlns:a16="http://schemas.microsoft.com/office/drawing/2014/main" xmlns="" id="{00000000-0008-0000-0100-000091010000}"/>
            </a:ext>
          </a:extLst>
        </xdr:cNvPr>
        <xdr:cNvSpPr txBox="1"/>
      </xdr:nvSpPr>
      <xdr:spPr>
        <a:xfrm>
          <a:off x="71479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02" name="n_3aveValue【港湾・漁港】&#10;一人当たり有形固定資産（償却資産）額">
          <a:extLst>
            <a:ext uri="{FF2B5EF4-FFF2-40B4-BE49-F238E27FC236}">
              <a16:creationId xmlns:a16="http://schemas.microsoft.com/office/drawing/2014/main" xmlns="" id="{00000000-0008-0000-0100-000092010000}"/>
            </a:ext>
          </a:extLst>
        </xdr:cNvPr>
        <xdr:cNvSpPr txBox="1"/>
      </xdr:nvSpPr>
      <xdr:spPr>
        <a:xfrm>
          <a:off x="6401780"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21654</xdr:rowOff>
    </xdr:from>
    <xdr:ext cx="534377" cy="259045"/>
    <xdr:sp macro="" textlink="">
      <xdr:nvSpPr>
        <xdr:cNvPr id="403" name="n_2mainValue【港湾・漁港】&#10;一人当たり有形固定資産（償却資産）額">
          <a:extLst>
            <a:ext uri="{FF2B5EF4-FFF2-40B4-BE49-F238E27FC236}">
              <a16:creationId xmlns:a16="http://schemas.microsoft.com/office/drawing/2014/main" xmlns="" id="{00000000-0008-0000-0100-000093010000}"/>
            </a:ext>
          </a:extLst>
        </xdr:cNvPr>
        <xdr:cNvSpPr txBox="1"/>
      </xdr:nvSpPr>
      <xdr:spPr>
        <a:xfrm>
          <a:off x="7225811" y="187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21668</xdr:rowOff>
    </xdr:from>
    <xdr:ext cx="534377" cy="259045"/>
    <xdr:sp macro="" textlink="">
      <xdr:nvSpPr>
        <xdr:cNvPr id="404" name="n_3mainValue【港湾・漁港】&#10;一人当たり有形固定資産（償却資産）額">
          <a:extLst>
            <a:ext uri="{FF2B5EF4-FFF2-40B4-BE49-F238E27FC236}">
              <a16:creationId xmlns:a16="http://schemas.microsoft.com/office/drawing/2014/main" xmlns="" id="{00000000-0008-0000-0100-000094010000}"/>
            </a:ext>
          </a:extLst>
        </xdr:cNvPr>
        <xdr:cNvSpPr txBox="1"/>
      </xdr:nvSpPr>
      <xdr:spPr>
        <a:xfrm>
          <a:off x="6479686" y="187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a:extLst>
            <a:ext uri="{FF2B5EF4-FFF2-40B4-BE49-F238E27FC236}">
              <a16:creationId xmlns:a16="http://schemas.microsoft.com/office/drawing/2014/main" xmlns="" id="{00000000-0008-0000-0100-0000AD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flipV="1">
          <a:off x="13889989"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31" name="【認定こども園・幼稚園・保育所】&#10;有形固定資産減価償却率最小値テキスト">
          <a:extLst>
            <a:ext uri="{FF2B5EF4-FFF2-40B4-BE49-F238E27FC236}">
              <a16:creationId xmlns:a16="http://schemas.microsoft.com/office/drawing/2014/main" xmlns="" id="{00000000-0008-0000-0100-0000AF010000}"/>
            </a:ext>
          </a:extLst>
        </xdr:cNvPr>
        <xdr:cNvSpPr txBox="1"/>
      </xdr:nvSpPr>
      <xdr:spPr>
        <a:xfrm>
          <a:off x="13928725"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3801725" y="72264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3" name="【認定こども園・幼稚園・保育所】&#10;有形固定資産減価償却率最大値テキスト">
          <a:extLst>
            <a:ext uri="{FF2B5EF4-FFF2-40B4-BE49-F238E27FC236}">
              <a16:creationId xmlns:a16="http://schemas.microsoft.com/office/drawing/2014/main" xmlns="" id="{00000000-0008-0000-0100-0000B1010000}"/>
            </a:ext>
          </a:extLst>
        </xdr:cNvPr>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4" name="直線コネクタ 433">
          <a:extLst>
            <a:ext uri="{FF2B5EF4-FFF2-40B4-BE49-F238E27FC236}">
              <a16:creationId xmlns:a16="http://schemas.microsoft.com/office/drawing/2014/main" xmlns="" id="{00000000-0008-0000-0100-0000B2010000}"/>
            </a:ext>
          </a:extLst>
        </xdr:cNvPr>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35" name="【認定こども園・幼稚園・保育所】&#10;有形固定資産減価償却率平均値テキスト">
          <a:extLst>
            <a:ext uri="{FF2B5EF4-FFF2-40B4-BE49-F238E27FC236}">
              <a16:creationId xmlns:a16="http://schemas.microsoft.com/office/drawing/2014/main" xmlns="" id="{00000000-0008-0000-0100-0000B3010000}"/>
            </a:ext>
          </a:extLst>
        </xdr:cNvPr>
        <xdr:cNvSpPr txBox="1"/>
      </xdr:nvSpPr>
      <xdr:spPr>
        <a:xfrm>
          <a:off x="13928725"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36" name="フローチャート: 判断 435">
          <a:extLst>
            <a:ext uri="{FF2B5EF4-FFF2-40B4-BE49-F238E27FC236}">
              <a16:creationId xmlns:a16="http://schemas.microsoft.com/office/drawing/2014/main" xmlns="" id="{00000000-0008-0000-0100-0000B4010000}"/>
            </a:ext>
          </a:extLst>
        </xdr:cNvPr>
        <xdr:cNvSpPr/>
      </xdr:nvSpPr>
      <xdr:spPr>
        <a:xfrm>
          <a:off x="13839825" y="63559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37" name="フローチャート: 判断 436">
          <a:extLst>
            <a:ext uri="{FF2B5EF4-FFF2-40B4-BE49-F238E27FC236}">
              <a16:creationId xmlns:a16="http://schemas.microsoft.com/office/drawing/2014/main" xmlns="" id="{00000000-0008-0000-0100-0000B5010000}"/>
            </a:ext>
          </a:extLst>
        </xdr:cNvPr>
        <xdr:cNvSpPr/>
      </xdr:nvSpPr>
      <xdr:spPr>
        <a:xfrm>
          <a:off x="13115925"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38" name="フローチャート: 判断 437">
          <a:extLst>
            <a:ext uri="{FF2B5EF4-FFF2-40B4-BE49-F238E27FC236}">
              <a16:creationId xmlns:a16="http://schemas.microsoft.com/office/drawing/2014/main" xmlns="" id="{00000000-0008-0000-0100-0000B6010000}"/>
            </a:ext>
          </a:extLst>
        </xdr:cNvPr>
        <xdr:cNvSpPr/>
      </xdr:nvSpPr>
      <xdr:spPr>
        <a:xfrm>
          <a:off x="123698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39" name="フローチャート: 判断 438">
          <a:extLst>
            <a:ext uri="{FF2B5EF4-FFF2-40B4-BE49-F238E27FC236}">
              <a16:creationId xmlns:a16="http://schemas.microsoft.com/office/drawing/2014/main" xmlns="" id="{00000000-0008-0000-0100-0000B7010000}"/>
            </a:ext>
          </a:extLst>
        </xdr:cNvPr>
        <xdr:cNvSpPr/>
      </xdr:nvSpPr>
      <xdr:spPr>
        <a:xfrm>
          <a:off x="11623675" y="633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151130</xdr:rowOff>
    </xdr:from>
    <xdr:to>
      <xdr:col>76</xdr:col>
      <xdr:colOff>165100</xdr:colOff>
      <xdr:row>35</xdr:row>
      <xdr:rowOff>81280</xdr:rowOff>
    </xdr:to>
    <xdr:sp macro="" textlink="">
      <xdr:nvSpPr>
        <xdr:cNvPr id="445" name="楕円 444">
          <a:extLst>
            <a:ext uri="{FF2B5EF4-FFF2-40B4-BE49-F238E27FC236}">
              <a16:creationId xmlns:a16="http://schemas.microsoft.com/office/drawing/2014/main" xmlns="" id="{00000000-0008-0000-0100-0000BD010000}"/>
            </a:ext>
          </a:extLst>
        </xdr:cNvPr>
        <xdr:cNvSpPr/>
      </xdr:nvSpPr>
      <xdr:spPr>
        <a:xfrm>
          <a:off x="123698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46" name="楕円 445">
          <a:extLst>
            <a:ext uri="{FF2B5EF4-FFF2-40B4-BE49-F238E27FC236}">
              <a16:creationId xmlns:a16="http://schemas.microsoft.com/office/drawing/2014/main" xmlns="" id="{00000000-0008-0000-0100-0000BE010000}"/>
            </a:ext>
          </a:extLst>
        </xdr:cNvPr>
        <xdr:cNvSpPr/>
      </xdr:nvSpPr>
      <xdr:spPr>
        <a:xfrm>
          <a:off x="11623675" y="5980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30480</xdr:rowOff>
    </xdr:to>
    <xdr:cxnSp macro="">
      <xdr:nvCxnSpPr>
        <xdr:cNvPr id="447" name="直線コネクタ 446">
          <a:extLst>
            <a:ext uri="{FF2B5EF4-FFF2-40B4-BE49-F238E27FC236}">
              <a16:creationId xmlns:a16="http://schemas.microsoft.com/office/drawing/2014/main" xmlns="" id="{00000000-0008-0000-0100-0000BF010000}"/>
            </a:ext>
          </a:extLst>
        </xdr:cNvPr>
        <xdr:cNvCxnSpPr/>
      </xdr:nvCxnSpPr>
      <xdr:spPr>
        <a:xfrm>
          <a:off x="11655425" y="603123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2980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2246619"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150049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2246619"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150049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xmlns="" id="{00000000-0008-0000-0100-0000DD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flipV="1">
          <a:off x="188461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xmlns="" id="{00000000-0008-0000-0100-0000DF010000}"/>
            </a:ext>
          </a:extLst>
        </xdr:cNvPr>
        <xdr:cNvSpPr txBox="1"/>
      </xdr:nvSpPr>
      <xdr:spPr>
        <a:xfrm>
          <a:off x="188849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8786475" y="71921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xmlns="" id="{00000000-0008-0000-0100-0000E1010000}"/>
            </a:ext>
          </a:extLst>
        </xdr:cNvPr>
        <xdr:cNvSpPr txBox="1"/>
      </xdr:nvSpPr>
      <xdr:spPr>
        <a:xfrm>
          <a:off x="188849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8786475" y="56551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xmlns="" id="{00000000-0008-0000-0100-0000E3010000}"/>
            </a:ext>
          </a:extLst>
        </xdr:cNvPr>
        <xdr:cNvSpPr txBox="1"/>
      </xdr:nvSpPr>
      <xdr:spPr>
        <a:xfrm>
          <a:off x="188849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187960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8100675" y="679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17325975"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87" name="フローチャート: 判断 486">
          <a:extLst>
            <a:ext uri="{FF2B5EF4-FFF2-40B4-BE49-F238E27FC236}">
              <a16:creationId xmlns:a16="http://schemas.microsoft.com/office/drawing/2014/main" xmlns="" id="{00000000-0008-0000-0100-0000E7010000}"/>
            </a:ext>
          </a:extLst>
        </xdr:cNvPr>
        <xdr:cNvSpPr/>
      </xdr:nvSpPr>
      <xdr:spPr>
        <a:xfrm>
          <a:off x="1657985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120650</xdr:rowOff>
    </xdr:from>
    <xdr:to>
      <xdr:col>107</xdr:col>
      <xdr:colOff>101600</xdr:colOff>
      <xdr:row>40</xdr:row>
      <xdr:rowOff>50800</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17325975"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126093</xdr:rowOff>
    </xdr:from>
    <xdr:to>
      <xdr:col>102</xdr:col>
      <xdr:colOff>165100</xdr:colOff>
      <xdr:row>40</xdr:row>
      <xdr:rowOff>56243</xdr:rowOff>
    </xdr:to>
    <xdr:sp macro="" textlink="">
      <xdr:nvSpPr>
        <xdr:cNvPr id="494" name="楕円 493">
          <a:extLst>
            <a:ext uri="{FF2B5EF4-FFF2-40B4-BE49-F238E27FC236}">
              <a16:creationId xmlns:a16="http://schemas.microsoft.com/office/drawing/2014/main" xmlns="" id="{00000000-0008-0000-0100-0000EE010000}"/>
            </a:ext>
          </a:extLst>
        </xdr:cNvPr>
        <xdr:cNvSpPr/>
      </xdr:nvSpPr>
      <xdr:spPr>
        <a:xfrm>
          <a:off x="1657985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5443</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flipV="1">
          <a:off x="16630650" y="6858000"/>
          <a:ext cx="746125"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xmlns="" id="{00000000-0008-0000-0100-0000F0010000}"/>
            </a:ext>
          </a:extLst>
        </xdr:cNvPr>
        <xdr:cNvSpPr txBox="1"/>
      </xdr:nvSpPr>
      <xdr:spPr>
        <a:xfrm>
          <a:off x="1793247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xmlns="" id="{00000000-0008-0000-0100-0000F1010000}"/>
            </a:ext>
          </a:extLst>
        </xdr:cNvPr>
        <xdr:cNvSpPr txBox="1"/>
      </xdr:nvSpPr>
      <xdr:spPr>
        <a:xfrm>
          <a:off x="1717047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xmlns="" id="{00000000-0008-0000-0100-0000F2010000}"/>
            </a:ext>
          </a:extLst>
        </xdr:cNvPr>
        <xdr:cNvSpPr txBox="1"/>
      </xdr:nvSpPr>
      <xdr:spPr>
        <a:xfrm>
          <a:off x="16424352"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xmlns="" id="{00000000-0008-0000-0100-0000F3010000}"/>
            </a:ext>
          </a:extLst>
        </xdr:cNvPr>
        <xdr:cNvSpPr txBox="1"/>
      </xdr:nvSpPr>
      <xdr:spPr>
        <a:xfrm>
          <a:off x="171704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72770</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xmlns="" id="{00000000-0008-0000-0100-0000F4010000}"/>
            </a:ext>
          </a:extLst>
        </xdr:cNvPr>
        <xdr:cNvSpPr txBox="1"/>
      </xdr:nvSpPr>
      <xdr:spPr>
        <a:xfrm>
          <a:off x="16424352"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00000000-0008-0000-0100-0000F7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00000000-0008-0000-0100-0000F8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00000000-0008-0000-0100-0000F9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00000000-0008-0000-0100-0000FE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xmlns="" id="{00000000-0008-0000-0100-000004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xmlns="" id="{00000000-0008-0000-0100-00000D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flipV="1">
          <a:off x="13889989"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27" name="【学校施設】&#10;有形固定資産減価償却率最小値テキスト">
          <a:extLst>
            <a:ext uri="{FF2B5EF4-FFF2-40B4-BE49-F238E27FC236}">
              <a16:creationId xmlns:a16="http://schemas.microsoft.com/office/drawing/2014/main" xmlns="" id="{00000000-0008-0000-0100-00000F020000}"/>
            </a:ext>
          </a:extLst>
        </xdr:cNvPr>
        <xdr:cNvSpPr txBox="1"/>
      </xdr:nvSpPr>
      <xdr:spPr>
        <a:xfrm>
          <a:off x="13928725"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3801725" y="1092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9" name="【学校施設】&#10;有形固定資産減価償却率最大値テキスト">
          <a:extLst>
            <a:ext uri="{FF2B5EF4-FFF2-40B4-BE49-F238E27FC236}">
              <a16:creationId xmlns:a16="http://schemas.microsoft.com/office/drawing/2014/main" xmlns="" id="{00000000-0008-0000-0100-000011020000}"/>
            </a:ext>
          </a:extLst>
        </xdr:cNvPr>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31" name="【学校施設】&#10;有形固定資産減価償却率平均値テキスト">
          <a:extLst>
            <a:ext uri="{FF2B5EF4-FFF2-40B4-BE49-F238E27FC236}">
              <a16:creationId xmlns:a16="http://schemas.microsoft.com/office/drawing/2014/main" xmlns="" id="{00000000-0008-0000-0100-000013020000}"/>
            </a:ext>
          </a:extLst>
        </xdr:cNvPr>
        <xdr:cNvSpPr txBox="1"/>
      </xdr:nvSpPr>
      <xdr:spPr>
        <a:xfrm>
          <a:off x="13928725"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2" name="フローチャート: 判断 531">
          <a:extLst>
            <a:ext uri="{FF2B5EF4-FFF2-40B4-BE49-F238E27FC236}">
              <a16:creationId xmlns:a16="http://schemas.microsoft.com/office/drawing/2014/main" xmlns="" id="{00000000-0008-0000-0100-000014020000}"/>
            </a:ext>
          </a:extLst>
        </xdr:cNvPr>
        <xdr:cNvSpPr/>
      </xdr:nvSpPr>
      <xdr:spPr>
        <a:xfrm>
          <a:off x="13839825" y="10102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33" name="フローチャート: 判断 532">
          <a:extLst>
            <a:ext uri="{FF2B5EF4-FFF2-40B4-BE49-F238E27FC236}">
              <a16:creationId xmlns:a16="http://schemas.microsoft.com/office/drawing/2014/main" xmlns="" id="{00000000-0008-0000-0100-000015020000}"/>
            </a:ext>
          </a:extLst>
        </xdr:cNvPr>
        <xdr:cNvSpPr/>
      </xdr:nvSpPr>
      <xdr:spPr>
        <a:xfrm>
          <a:off x="13115925"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34" name="フローチャート: 判断 533">
          <a:extLst>
            <a:ext uri="{FF2B5EF4-FFF2-40B4-BE49-F238E27FC236}">
              <a16:creationId xmlns:a16="http://schemas.microsoft.com/office/drawing/2014/main" xmlns="" id="{00000000-0008-0000-0100-000016020000}"/>
            </a:ext>
          </a:extLst>
        </xdr:cNvPr>
        <xdr:cNvSpPr/>
      </xdr:nvSpPr>
      <xdr:spPr>
        <a:xfrm>
          <a:off x="123698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35" name="フローチャート: 判断 534">
          <a:extLst>
            <a:ext uri="{FF2B5EF4-FFF2-40B4-BE49-F238E27FC236}">
              <a16:creationId xmlns:a16="http://schemas.microsoft.com/office/drawing/2014/main" xmlns="" id="{00000000-0008-0000-0100-000017020000}"/>
            </a:ext>
          </a:extLst>
        </xdr:cNvPr>
        <xdr:cNvSpPr/>
      </xdr:nvSpPr>
      <xdr:spPr>
        <a:xfrm>
          <a:off x="11623675" y="10133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00000000-0008-0000-0100-000019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00000000-0008-0000-0100-00001B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27577</xdr:rowOff>
    </xdr:from>
    <xdr:to>
      <xdr:col>76</xdr:col>
      <xdr:colOff>165100</xdr:colOff>
      <xdr:row>60</xdr:row>
      <xdr:rowOff>129177</xdr:rowOff>
    </xdr:to>
    <xdr:sp macro="" textlink="">
      <xdr:nvSpPr>
        <xdr:cNvPr id="541" name="楕円 540">
          <a:extLst>
            <a:ext uri="{FF2B5EF4-FFF2-40B4-BE49-F238E27FC236}">
              <a16:creationId xmlns:a16="http://schemas.microsoft.com/office/drawing/2014/main" xmlns="" id="{00000000-0008-0000-0100-00001D020000}"/>
            </a:ext>
          </a:extLst>
        </xdr:cNvPr>
        <xdr:cNvSpPr/>
      </xdr:nvSpPr>
      <xdr:spPr>
        <a:xfrm>
          <a:off x="123698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135346</xdr:rowOff>
    </xdr:from>
    <xdr:to>
      <xdr:col>72</xdr:col>
      <xdr:colOff>38100</xdr:colOff>
      <xdr:row>60</xdr:row>
      <xdr:rowOff>65496</xdr:rowOff>
    </xdr:to>
    <xdr:sp macro="" textlink="">
      <xdr:nvSpPr>
        <xdr:cNvPr id="542" name="楕円 541">
          <a:extLst>
            <a:ext uri="{FF2B5EF4-FFF2-40B4-BE49-F238E27FC236}">
              <a16:creationId xmlns:a16="http://schemas.microsoft.com/office/drawing/2014/main" xmlns="" id="{00000000-0008-0000-0100-00001E020000}"/>
            </a:ext>
          </a:extLst>
        </xdr:cNvPr>
        <xdr:cNvSpPr/>
      </xdr:nvSpPr>
      <xdr:spPr>
        <a:xfrm>
          <a:off x="11623675" y="102508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14696</xdr:rowOff>
    </xdr:from>
    <xdr:to>
      <xdr:col>76</xdr:col>
      <xdr:colOff>114300</xdr:colOff>
      <xdr:row>60</xdr:row>
      <xdr:rowOff>78377</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1655425" y="10301696"/>
          <a:ext cx="765175"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44" name="n_1aveValue【学校施設】&#10;有形固定資産減価償却率">
          <a:extLst>
            <a:ext uri="{FF2B5EF4-FFF2-40B4-BE49-F238E27FC236}">
              <a16:creationId xmlns:a16="http://schemas.microsoft.com/office/drawing/2014/main" xmlns="" id="{00000000-0008-0000-0100-000020020000}"/>
            </a:ext>
          </a:extLst>
        </xdr:cNvPr>
        <xdr:cNvSpPr txBox="1"/>
      </xdr:nvSpPr>
      <xdr:spPr>
        <a:xfrm>
          <a:off x="12980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45" name="n_2aveValue【学校施設】&#10;有形固定資産減価償却率">
          <a:extLst>
            <a:ext uri="{FF2B5EF4-FFF2-40B4-BE49-F238E27FC236}">
              <a16:creationId xmlns:a16="http://schemas.microsoft.com/office/drawing/2014/main" xmlns="" id="{00000000-0008-0000-0100-000021020000}"/>
            </a:ext>
          </a:extLst>
        </xdr:cNvPr>
        <xdr:cNvSpPr txBox="1"/>
      </xdr:nvSpPr>
      <xdr:spPr>
        <a:xfrm>
          <a:off x="12246619"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46" name="n_3aveValue【学校施設】&#10;有形固定資産減価償却率">
          <a:extLst>
            <a:ext uri="{FF2B5EF4-FFF2-40B4-BE49-F238E27FC236}">
              <a16:creationId xmlns:a16="http://schemas.microsoft.com/office/drawing/2014/main" xmlns="" id="{00000000-0008-0000-0100-000022020000}"/>
            </a:ext>
          </a:extLst>
        </xdr:cNvPr>
        <xdr:cNvSpPr txBox="1"/>
      </xdr:nvSpPr>
      <xdr:spPr>
        <a:xfrm>
          <a:off x="1150049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547" name="n_2mainValue【学校施設】&#10;有形固定資産減価償却率">
          <a:extLst>
            <a:ext uri="{FF2B5EF4-FFF2-40B4-BE49-F238E27FC236}">
              <a16:creationId xmlns:a16="http://schemas.microsoft.com/office/drawing/2014/main" xmlns="" id="{00000000-0008-0000-0100-000023020000}"/>
            </a:ext>
          </a:extLst>
        </xdr:cNvPr>
        <xdr:cNvSpPr txBox="1"/>
      </xdr:nvSpPr>
      <xdr:spPr>
        <a:xfrm>
          <a:off x="12246619"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56623</xdr:rowOff>
    </xdr:from>
    <xdr:ext cx="405111" cy="259045"/>
    <xdr:sp macro="" textlink="">
      <xdr:nvSpPr>
        <xdr:cNvPr id="548" name="n_3mainValue【学校施設】&#10;有形固定資産減価償却率">
          <a:extLst>
            <a:ext uri="{FF2B5EF4-FFF2-40B4-BE49-F238E27FC236}">
              <a16:creationId xmlns:a16="http://schemas.microsoft.com/office/drawing/2014/main" xmlns="" id="{00000000-0008-0000-0100-000024020000}"/>
            </a:ext>
          </a:extLst>
        </xdr:cNvPr>
        <xdr:cNvSpPr txBox="1"/>
      </xdr:nvSpPr>
      <xdr:spPr>
        <a:xfrm>
          <a:off x="1150049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xmlns="" id="{00000000-0008-0000-0100-000025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xmlns="" id="{00000000-0008-0000-0100-000026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xmlns="" id="{00000000-0008-0000-0100-000027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xmlns="" id="{00000000-0008-0000-0100-000028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xmlns="" id="{00000000-0008-0000-0100-000029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xmlns="" id="{00000000-0008-0000-0100-00002B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xmlns="" id="{00000000-0008-0000-0100-00002C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5099226"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5099226"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66" name="テキスト ボックス 565">
          <a:extLst>
            <a:ext uri="{FF2B5EF4-FFF2-40B4-BE49-F238E27FC236}">
              <a16:creationId xmlns:a16="http://schemas.microsoft.com/office/drawing/2014/main" xmlns="" id="{00000000-0008-0000-0100-000036020000}"/>
            </a:ext>
          </a:extLst>
        </xdr:cNvPr>
        <xdr:cNvSpPr txBox="1"/>
      </xdr:nvSpPr>
      <xdr:spPr>
        <a:xfrm>
          <a:off x="15099226"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8" name="テキスト ボックス 567">
          <a:extLst>
            <a:ext uri="{FF2B5EF4-FFF2-40B4-BE49-F238E27FC236}">
              <a16:creationId xmlns:a16="http://schemas.microsoft.com/office/drawing/2014/main" xmlns="" id="{00000000-0008-0000-0100-000038020000}"/>
            </a:ext>
          </a:extLst>
        </xdr:cNvPr>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a:extLst>
            <a:ext uri="{FF2B5EF4-FFF2-40B4-BE49-F238E27FC236}">
              <a16:creationId xmlns:a16="http://schemas.microsoft.com/office/drawing/2014/main" xmlns="" id="{00000000-0008-0000-0100-000039020000}"/>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0" name="テキスト ボックス 569">
          <a:extLst>
            <a:ext uri="{FF2B5EF4-FFF2-40B4-BE49-F238E27FC236}">
              <a16:creationId xmlns:a16="http://schemas.microsoft.com/office/drawing/2014/main" xmlns="" id="{00000000-0008-0000-0100-00003A020000}"/>
            </a:ext>
          </a:extLst>
        </xdr:cNvPr>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a:extLst>
            <a:ext uri="{FF2B5EF4-FFF2-40B4-BE49-F238E27FC236}">
              <a16:creationId xmlns:a16="http://schemas.microsoft.com/office/drawing/2014/main" xmlns="" id="{00000000-0008-0000-0100-00003B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2" name="テキスト ボックス 571">
          <a:extLst>
            <a:ext uri="{FF2B5EF4-FFF2-40B4-BE49-F238E27FC236}">
              <a16:creationId xmlns:a16="http://schemas.microsoft.com/office/drawing/2014/main" xmlns="" id="{00000000-0008-0000-0100-00003C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a:extLst>
            <a:ext uri="{FF2B5EF4-FFF2-40B4-BE49-F238E27FC236}">
              <a16:creationId xmlns:a16="http://schemas.microsoft.com/office/drawing/2014/main" xmlns="" id="{00000000-0008-0000-0100-00003D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flipV="1">
          <a:off x="188461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75" name="【学校施設】&#10;一人当たり面積最小値テキスト">
          <a:extLst>
            <a:ext uri="{FF2B5EF4-FFF2-40B4-BE49-F238E27FC236}">
              <a16:creationId xmlns:a16="http://schemas.microsoft.com/office/drawing/2014/main" xmlns="" id="{00000000-0008-0000-0100-00003F020000}"/>
            </a:ext>
          </a:extLst>
        </xdr:cNvPr>
        <xdr:cNvSpPr txBox="1"/>
      </xdr:nvSpPr>
      <xdr:spPr>
        <a:xfrm>
          <a:off x="188849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8786475" y="110989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77" name="【学校施設】&#10;一人当たり面積最大値テキスト">
          <a:extLst>
            <a:ext uri="{FF2B5EF4-FFF2-40B4-BE49-F238E27FC236}">
              <a16:creationId xmlns:a16="http://schemas.microsoft.com/office/drawing/2014/main" xmlns="" id="{00000000-0008-0000-0100-000041020000}"/>
            </a:ext>
          </a:extLst>
        </xdr:cNvPr>
        <xdr:cNvSpPr txBox="1"/>
      </xdr:nvSpPr>
      <xdr:spPr>
        <a:xfrm>
          <a:off x="188849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786475" y="9644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79" name="【学校施設】&#10;一人当たり面積平均値テキスト">
          <a:extLst>
            <a:ext uri="{FF2B5EF4-FFF2-40B4-BE49-F238E27FC236}">
              <a16:creationId xmlns:a16="http://schemas.microsoft.com/office/drawing/2014/main" xmlns="" id="{00000000-0008-0000-0100-000043020000}"/>
            </a:ext>
          </a:extLst>
        </xdr:cNvPr>
        <xdr:cNvSpPr txBox="1"/>
      </xdr:nvSpPr>
      <xdr:spPr>
        <a:xfrm>
          <a:off x="188849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80" name="フローチャート: 判断 579">
          <a:extLst>
            <a:ext uri="{FF2B5EF4-FFF2-40B4-BE49-F238E27FC236}">
              <a16:creationId xmlns:a16="http://schemas.microsoft.com/office/drawing/2014/main" xmlns="" id="{00000000-0008-0000-0100-000044020000}"/>
            </a:ext>
          </a:extLst>
        </xdr:cNvPr>
        <xdr:cNvSpPr/>
      </xdr:nvSpPr>
      <xdr:spPr>
        <a:xfrm>
          <a:off x="187960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81" name="フローチャート: 判断 580">
          <a:extLst>
            <a:ext uri="{FF2B5EF4-FFF2-40B4-BE49-F238E27FC236}">
              <a16:creationId xmlns:a16="http://schemas.microsoft.com/office/drawing/2014/main" xmlns="" id="{00000000-0008-0000-0100-000045020000}"/>
            </a:ext>
          </a:extLst>
        </xdr:cNvPr>
        <xdr:cNvSpPr/>
      </xdr:nvSpPr>
      <xdr:spPr>
        <a:xfrm>
          <a:off x="18100675" y="109091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82" name="フローチャート: 判断 581">
          <a:extLst>
            <a:ext uri="{FF2B5EF4-FFF2-40B4-BE49-F238E27FC236}">
              <a16:creationId xmlns:a16="http://schemas.microsoft.com/office/drawing/2014/main" xmlns="" id="{00000000-0008-0000-0100-000046020000}"/>
            </a:ext>
          </a:extLst>
        </xdr:cNvPr>
        <xdr:cNvSpPr/>
      </xdr:nvSpPr>
      <xdr:spPr>
        <a:xfrm>
          <a:off x="17325975"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83" name="フローチャート: 判断 582">
          <a:extLst>
            <a:ext uri="{FF2B5EF4-FFF2-40B4-BE49-F238E27FC236}">
              <a16:creationId xmlns:a16="http://schemas.microsoft.com/office/drawing/2014/main" xmlns="" id="{00000000-0008-0000-0100-000047020000}"/>
            </a:ext>
          </a:extLst>
        </xdr:cNvPr>
        <xdr:cNvSpPr/>
      </xdr:nvSpPr>
      <xdr:spPr>
        <a:xfrm>
          <a:off x="1657985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101905</xdr:rowOff>
    </xdr:from>
    <xdr:to>
      <xdr:col>107</xdr:col>
      <xdr:colOff>101600</xdr:colOff>
      <xdr:row>64</xdr:row>
      <xdr:rowOff>32055</xdr:rowOff>
    </xdr:to>
    <xdr:sp macro="" textlink="">
      <xdr:nvSpPr>
        <xdr:cNvPr id="589" name="楕円 588">
          <a:extLst>
            <a:ext uri="{FF2B5EF4-FFF2-40B4-BE49-F238E27FC236}">
              <a16:creationId xmlns:a16="http://schemas.microsoft.com/office/drawing/2014/main" xmlns="" id="{00000000-0008-0000-0100-00004D020000}"/>
            </a:ext>
          </a:extLst>
        </xdr:cNvPr>
        <xdr:cNvSpPr/>
      </xdr:nvSpPr>
      <xdr:spPr>
        <a:xfrm>
          <a:off x="17325975" y="109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103636</xdr:rowOff>
    </xdr:from>
    <xdr:to>
      <xdr:col>102</xdr:col>
      <xdr:colOff>165100</xdr:colOff>
      <xdr:row>64</xdr:row>
      <xdr:rowOff>33786</xdr:rowOff>
    </xdr:to>
    <xdr:sp macro="" textlink="">
      <xdr:nvSpPr>
        <xdr:cNvPr id="590" name="楕円 589">
          <a:extLst>
            <a:ext uri="{FF2B5EF4-FFF2-40B4-BE49-F238E27FC236}">
              <a16:creationId xmlns:a16="http://schemas.microsoft.com/office/drawing/2014/main" xmlns="" id="{00000000-0008-0000-0100-00004E020000}"/>
            </a:ext>
          </a:extLst>
        </xdr:cNvPr>
        <xdr:cNvSpPr/>
      </xdr:nvSpPr>
      <xdr:spPr>
        <a:xfrm>
          <a:off x="16579850" y="109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152705</xdr:rowOff>
    </xdr:from>
    <xdr:to>
      <xdr:col>107</xdr:col>
      <xdr:colOff>50800</xdr:colOff>
      <xdr:row>63</xdr:row>
      <xdr:rowOff>154436</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flipV="1">
          <a:off x="16630650" y="10954055"/>
          <a:ext cx="746125"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92" name="n_1aveValue【学校施設】&#10;一人当たり面積">
          <a:extLst>
            <a:ext uri="{FF2B5EF4-FFF2-40B4-BE49-F238E27FC236}">
              <a16:creationId xmlns:a16="http://schemas.microsoft.com/office/drawing/2014/main" xmlns="" id="{00000000-0008-0000-0100-000050020000}"/>
            </a:ext>
          </a:extLst>
        </xdr:cNvPr>
        <xdr:cNvSpPr txBox="1"/>
      </xdr:nvSpPr>
      <xdr:spPr>
        <a:xfrm>
          <a:off x="1793247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93" name="n_2aveValue【学校施設】&#10;一人当たり面積">
          <a:extLst>
            <a:ext uri="{FF2B5EF4-FFF2-40B4-BE49-F238E27FC236}">
              <a16:creationId xmlns:a16="http://schemas.microsoft.com/office/drawing/2014/main" xmlns="" id="{00000000-0008-0000-0100-000051020000}"/>
            </a:ext>
          </a:extLst>
        </xdr:cNvPr>
        <xdr:cNvSpPr txBox="1"/>
      </xdr:nvSpPr>
      <xdr:spPr>
        <a:xfrm>
          <a:off x="1717047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94" name="n_3aveValue【学校施設】&#10;一人当たり面積">
          <a:extLst>
            <a:ext uri="{FF2B5EF4-FFF2-40B4-BE49-F238E27FC236}">
              <a16:creationId xmlns:a16="http://schemas.microsoft.com/office/drawing/2014/main" xmlns="" id="{00000000-0008-0000-0100-000052020000}"/>
            </a:ext>
          </a:extLst>
        </xdr:cNvPr>
        <xdr:cNvSpPr txBox="1"/>
      </xdr:nvSpPr>
      <xdr:spPr>
        <a:xfrm>
          <a:off x="16424352"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48582</xdr:rowOff>
    </xdr:from>
    <xdr:ext cx="469744" cy="259045"/>
    <xdr:sp macro="" textlink="">
      <xdr:nvSpPr>
        <xdr:cNvPr id="595" name="n_2mainValue【学校施設】&#10;一人当たり面積">
          <a:extLst>
            <a:ext uri="{FF2B5EF4-FFF2-40B4-BE49-F238E27FC236}">
              <a16:creationId xmlns:a16="http://schemas.microsoft.com/office/drawing/2014/main" xmlns="" id="{00000000-0008-0000-0100-000053020000}"/>
            </a:ext>
          </a:extLst>
        </xdr:cNvPr>
        <xdr:cNvSpPr txBox="1"/>
      </xdr:nvSpPr>
      <xdr:spPr>
        <a:xfrm>
          <a:off x="17170477" y="106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50313</xdr:rowOff>
    </xdr:from>
    <xdr:ext cx="469744" cy="259045"/>
    <xdr:sp macro="" textlink="">
      <xdr:nvSpPr>
        <xdr:cNvPr id="596" name="n_3mainValue【学校施設】&#10;一人当たり面積">
          <a:extLst>
            <a:ext uri="{FF2B5EF4-FFF2-40B4-BE49-F238E27FC236}">
              <a16:creationId xmlns:a16="http://schemas.microsoft.com/office/drawing/2014/main" xmlns="" id="{00000000-0008-0000-0100-000054020000}"/>
            </a:ext>
          </a:extLst>
        </xdr:cNvPr>
        <xdr:cNvSpPr txBox="1"/>
      </xdr:nvSpPr>
      <xdr:spPr>
        <a:xfrm>
          <a:off x="16424352" y="1068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xmlns="" id="{00000000-0008-0000-0100-000055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xmlns="" id="{00000000-0008-0000-0100-000056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xmlns="" id="{00000000-0008-0000-0100-000057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xmlns="" id="{00000000-0008-0000-0100-000063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xmlns="" id="{00000000-0008-0000-0100-000064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xmlns="" id="{00000000-0008-0000-0100-000065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xmlns="" id="{00000000-0008-0000-0100-000066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xmlns="" id="{00000000-0008-0000-0100-000067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xmlns="" id="{00000000-0008-0000-0100-000068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xmlns="" id="{00000000-0008-0000-0100-000069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xmlns="" id="{00000000-0008-0000-0100-00006A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xmlns="" id="{00000000-0008-0000-0100-00006B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xmlns="" id="{00000000-0008-0000-0100-00006C020000}"/>
            </a:ext>
          </a:extLst>
        </xdr:cNvPr>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xmlns="" id="{00000000-0008-0000-0100-00006D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xmlns="" id="{00000000-0008-0000-0100-00006E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xmlns="" id="{00000000-0008-0000-0100-000077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類似団体と比較して特に有形固定資産減価償却率が高くなっている施設は、保育所、漁港であり、特に低くなっている施設は、学校施設、公営住宅である。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年に建設、漁港施設は古くて昭和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年建設された物件であり、老朽化により有形固定資産減価償却率が高くなっている。学校施設は中学校が平成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年に建替、小学校が平成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年に建替、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年代の住宅があるものの、平成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年から古い団地の建替が行われ平成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年度に整備が完了。それぞれ新しい施設を建設したため、有形固定資産減価償却率が低くなっている。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39490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39878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3889375" y="1104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39878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3898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203575" y="1012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06769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428875"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3056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68275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200-000054000000}"/>
            </a:ext>
          </a:extLst>
        </xdr:cNvPr>
        <xdr:cNvSpPr txBox="1"/>
      </xdr:nvSpPr>
      <xdr:spPr>
        <a:xfrm>
          <a:off x="1559569"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103505</xdr:rowOff>
    </xdr:from>
    <xdr:to>
      <xdr:col>15</xdr:col>
      <xdr:colOff>101600</xdr:colOff>
      <xdr:row>57</xdr:row>
      <xdr:rowOff>33655</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2428875"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103505</xdr:rowOff>
    </xdr:from>
    <xdr:to>
      <xdr:col>10</xdr:col>
      <xdr:colOff>165100</xdr:colOff>
      <xdr:row>57</xdr:row>
      <xdr:rowOff>33655</xdr:rowOff>
    </xdr:to>
    <xdr:sp macro="" textlink="">
      <xdr:nvSpPr>
        <xdr:cNvPr id="91" name="楕円 90">
          <a:extLst>
            <a:ext uri="{FF2B5EF4-FFF2-40B4-BE49-F238E27FC236}">
              <a16:creationId xmlns:a16="http://schemas.microsoft.com/office/drawing/2014/main" xmlns="" id="{00000000-0008-0000-0200-00005B000000}"/>
            </a:ext>
          </a:extLst>
        </xdr:cNvPr>
        <xdr:cNvSpPr/>
      </xdr:nvSpPr>
      <xdr:spPr>
        <a:xfrm>
          <a:off x="168275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154305</xdr:rowOff>
    </xdr:from>
    <xdr:to>
      <xdr:col>15</xdr:col>
      <xdr:colOff>50800</xdr:colOff>
      <xdr:row>56</xdr:row>
      <xdr:rowOff>154305</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1733550" y="975550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55</xdr:row>
      <xdr:rowOff>50182</xdr:rowOff>
    </xdr:from>
    <xdr:ext cx="405111" cy="259045"/>
    <xdr:sp macro="" textlink="">
      <xdr:nvSpPr>
        <xdr:cNvPr id="93" name="n_2mainValue【体育館・プール】&#10;有形固定資産減価償却率">
          <a:extLst>
            <a:ext uri="{FF2B5EF4-FFF2-40B4-BE49-F238E27FC236}">
              <a16:creationId xmlns:a16="http://schemas.microsoft.com/office/drawing/2014/main" xmlns="" id="{00000000-0008-0000-0200-00005D000000}"/>
            </a:ext>
          </a:extLst>
        </xdr:cNvPr>
        <xdr:cNvSpPr txBox="1"/>
      </xdr:nvSpPr>
      <xdr:spPr>
        <a:xfrm>
          <a:off x="230569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50182</xdr:rowOff>
    </xdr:from>
    <xdr:ext cx="405111" cy="259045"/>
    <xdr:sp macro="" textlink="">
      <xdr:nvSpPr>
        <xdr:cNvPr id="94" name="n_3mainValue【体育館・プール】&#10;有形固定資産減価償却率">
          <a:extLst>
            <a:ext uri="{FF2B5EF4-FFF2-40B4-BE49-F238E27FC236}">
              <a16:creationId xmlns:a16="http://schemas.microsoft.com/office/drawing/2014/main" xmlns="" id="{00000000-0008-0000-0200-00005E000000}"/>
            </a:ext>
          </a:extLst>
        </xdr:cNvPr>
        <xdr:cNvSpPr txBox="1"/>
      </xdr:nvSpPr>
      <xdr:spPr>
        <a:xfrm>
          <a:off x="1559569"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xmlns="" id="{00000000-0008-0000-0200-00006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xmlns="" id="{00000000-0008-0000-0200-00006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xmlns="" id="{00000000-0008-0000-0200-00006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517735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xmlns="" id="{00000000-0008-0000-0200-000077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a:extLst>
            <a:ext uri="{FF2B5EF4-FFF2-40B4-BE49-F238E27FC236}">
              <a16:creationId xmlns:a16="http://schemas.microsoft.com/office/drawing/2014/main" xmlns="" id="{00000000-0008-0000-0200-000078000000}"/>
            </a:ext>
          </a:extLst>
        </xdr:cNvPr>
        <xdr:cNvCxnSpPr/>
      </xdr:nvCxnSpPr>
      <xdr:spPr>
        <a:xfrm flipV="1">
          <a:off x="8905240"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a:extLst>
            <a:ext uri="{FF2B5EF4-FFF2-40B4-BE49-F238E27FC236}">
              <a16:creationId xmlns:a16="http://schemas.microsoft.com/office/drawing/2014/main" xmlns="" id="{00000000-0008-0000-0200-000079000000}"/>
            </a:ext>
          </a:extLst>
        </xdr:cNvPr>
        <xdr:cNvSpPr txBox="1"/>
      </xdr:nvSpPr>
      <xdr:spPr>
        <a:xfrm>
          <a:off x="8943975"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a:extLst>
            <a:ext uri="{FF2B5EF4-FFF2-40B4-BE49-F238E27FC236}">
              <a16:creationId xmlns:a16="http://schemas.microsoft.com/office/drawing/2014/main" xmlns="" id="{00000000-0008-0000-0200-00007A000000}"/>
            </a:ext>
          </a:extLst>
        </xdr:cNvPr>
        <xdr:cNvCxnSpPr/>
      </xdr:nvCxnSpPr>
      <xdr:spPr>
        <a:xfrm>
          <a:off x="8845550" y="11083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a:extLst>
            <a:ext uri="{FF2B5EF4-FFF2-40B4-BE49-F238E27FC236}">
              <a16:creationId xmlns:a16="http://schemas.microsoft.com/office/drawing/2014/main" xmlns="" id="{00000000-0008-0000-0200-00007B000000}"/>
            </a:ext>
          </a:extLst>
        </xdr:cNvPr>
        <xdr:cNvSpPr txBox="1"/>
      </xdr:nvSpPr>
      <xdr:spPr>
        <a:xfrm>
          <a:off x="8943975"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a:extLst>
            <a:ext uri="{FF2B5EF4-FFF2-40B4-BE49-F238E27FC236}">
              <a16:creationId xmlns:a16="http://schemas.microsoft.com/office/drawing/2014/main" xmlns="" id="{00000000-0008-0000-0200-00007C000000}"/>
            </a:ext>
          </a:extLst>
        </xdr:cNvPr>
        <xdr:cNvCxnSpPr/>
      </xdr:nvCxnSpPr>
      <xdr:spPr>
        <a:xfrm>
          <a:off x="8845550" y="95215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5" name="【体育館・プール】&#10;一人当たり面積平均値テキスト">
          <a:extLst>
            <a:ext uri="{FF2B5EF4-FFF2-40B4-BE49-F238E27FC236}">
              <a16:creationId xmlns:a16="http://schemas.microsoft.com/office/drawing/2014/main" xmlns="" id="{00000000-0008-0000-0200-00007D000000}"/>
            </a:ext>
          </a:extLst>
        </xdr:cNvPr>
        <xdr:cNvSpPr txBox="1"/>
      </xdr:nvSpPr>
      <xdr:spPr>
        <a:xfrm>
          <a:off x="8943975"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a:extLst>
            <a:ext uri="{FF2B5EF4-FFF2-40B4-BE49-F238E27FC236}">
              <a16:creationId xmlns:a16="http://schemas.microsoft.com/office/drawing/2014/main" xmlns="" id="{00000000-0008-0000-0200-00007E000000}"/>
            </a:ext>
          </a:extLst>
        </xdr:cNvPr>
        <xdr:cNvSpPr/>
      </xdr:nvSpPr>
      <xdr:spPr>
        <a:xfrm>
          <a:off x="8883650" y="108837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a:extLst>
            <a:ext uri="{FF2B5EF4-FFF2-40B4-BE49-F238E27FC236}">
              <a16:creationId xmlns:a16="http://schemas.microsoft.com/office/drawing/2014/main" xmlns="" id="{00000000-0008-0000-0200-00007F000000}"/>
            </a:ext>
          </a:extLst>
        </xdr:cNvPr>
        <xdr:cNvSpPr/>
      </xdr:nvSpPr>
      <xdr:spPr>
        <a:xfrm>
          <a:off x="815975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8" name="n_1aveValue【体育館・プール】&#10;一人当たり面積">
          <a:extLst>
            <a:ext uri="{FF2B5EF4-FFF2-40B4-BE49-F238E27FC236}">
              <a16:creationId xmlns:a16="http://schemas.microsoft.com/office/drawing/2014/main" xmlns="" id="{00000000-0008-0000-0200-000080000000}"/>
            </a:ext>
          </a:extLst>
        </xdr:cNvPr>
        <xdr:cNvSpPr txBox="1"/>
      </xdr:nvSpPr>
      <xdr:spPr>
        <a:xfrm>
          <a:off x="7991552"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a:extLst>
            <a:ext uri="{FF2B5EF4-FFF2-40B4-BE49-F238E27FC236}">
              <a16:creationId xmlns:a16="http://schemas.microsoft.com/office/drawing/2014/main" xmlns="" id="{00000000-0008-0000-0200-000081000000}"/>
            </a:ext>
          </a:extLst>
        </xdr:cNvPr>
        <xdr:cNvSpPr/>
      </xdr:nvSpPr>
      <xdr:spPr>
        <a:xfrm>
          <a:off x="7413625" y="108770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0" name="n_2aveValue【体育館・プール】&#10;一人当たり面積">
          <a:extLst>
            <a:ext uri="{FF2B5EF4-FFF2-40B4-BE49-F238E27FC236}">
              <a16:creationId xmlns:a16="http://schemas.microsoft.com/office/drawing/2014/main" xmlns="" id="{00000000-0008-0000-0200-000082000000}"/>
            </a:ext>
          </a:extLst>
        </xdr:cNvPr>
        <xdr:cNvSpPr txBox="1"/>
      </xdr:nvSpPr>
      <xdr:spPr>
        <a:xfrm>
          <a:off x="72581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a:extLst>
            <a:ext uri="{FF2B5EF4-FFF2-40B4-BE49-F238E27FC236}">
              <a16:creationId xmlns:a16="http://schemas.microsoft.com/office/drawing/2014/main" xmlns="" id="{00000000-0008-0000-0200-000083000000}"/>
            </a:ext>
          </a:extLst>
        </xdr:cNvPr>
        <xdr:cNvSpPr/>
      </xdr:nvSpPr>
      <xdr:spPr>
        <a:xfrm>
          <a:off x="6638925"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2" name="n_3aveValue【体育館・プール】&#10;一人当たり面積">
          <a:extLst>
            <a:ext uri="{FF2B5EF4-FFF2-40B4-BE49-F238E27FC236}">
              <a16:creationId xmlns:a16="http://schemas.microsoft.com/office/drawing/2014/main" xmlns="" id="{00000000-0008-0000-0200-000084000000}"/>
            </a:ext>
          </a:extLst>
        </xdr:cNvPr>
        <xdr:cNvSpPr txBox="1"/>
      </xdr:nvSpPr>
      <xdr:spPr>
        <a:xfrm>
          <a:off x="6483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00000000-0008-0000-0200-000085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00000000-0008-0000-0200-000089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88809</xdr:rowOff>
    </xdr:from>
    <xdr:to>
      <xdr:col>46</xdr:col>
      <xdr:colOff>38100</xdr:colOff>
      <xdr:row>64</xdr:row>
      <xdr:rowOff>18959</xdr:rowOff>
    </xdr:to>
    <xdr:sp macro="" textlink="">
      <xdr:nvSpPr>
        <xdr:cNvPr id="138" name="楕円 137">
          <a:extLst>
            <a:ext uri="{FF2B5EF4-FFF2-40B4-BE49-F238E27FC236}">
              <a16:creationId xmlns:a16="http://schemas.microsoft.com/office/drawing/2014/main" xmlns="" id="{00000000-0008-0000-0200-00008A000000}"/>
            </a:ext>
          </a:extLst>
        </xdr:cNvPr>
        <xdr:cNvSpPr/>
      </xdr:nvSpPr>
      <xdr:spPr>
        <a:xfrm>
          <a:off x="7413625" y="108901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90605</xdr:rowOff>
    </xdr:from>
    <xdr:to>
      <xdr:col>41</xdr:col>
      <xdr:colOff>101600</xdr:colOff>
      <xdr:row>64</xdr:row>
      <xdr:rowOff>20755</xdr:rowOff>
    </xdr:to>
    <xdr:sp macro="" textlink="">
      <xdr:nvSpPr>
        <xdr:cNvPr id="139" name="楕円 138">
          <a:extLst>
            <a:ext uri="{FF2B5EF4-FFF2-40B4-BE49-F238E27FC236}">
              <a16:creationId xmlns:a16="http://schemas.microsoft.com/office/drawing/2014/main" xmlns="" id="{00000000-0008-0000-0200-00008B000000}"/>
            </a:ext>
          </a:extLst>
        </xdr:cNvPr>
        <xdr:cNvSpPr/>
      </xdr:nvSpPr>
      <xdr:spPr>
        <a:xfrm>
          <a:off x="6638925" y="10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139609</xdr:rowOff>
    </xdr:from>
    <xdr:to>
      <xdr:col>45</xdr:col>
      <xdr:colOff>177800</xdr:colOff>
      <xdr:row>63</xdr:row>
      <xdr:rowOff>141405</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flipV="1">
          <a:off x="6689725" y="10940959"/>
          <a:ext cx="75565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10086</xdr:rowOff>
    </xdr:from>
    <xdr:ext cx="469744" cy="259045"/>
    <xdr:sp macro="" textlink="">
      <xdr:nvSpPr>
        <xdr:cNvPr id="141" name="n_2mainValue【体育館・プール】&#10;一人当たり面積">
          <a:extLst>
            <a:ext uri="{FF2B5EF4-FFF2-40B4-BE49-F238E27FC236}">
              <a16:creationId xmlns:a16="http://schemas.microsoft.com/office/drawing/2014/main" xmlns="" id="{00000000-0008-0000-0200-00008D000000}"/>
            </a:ext>
          </a:extLst>
        </xdr:cNvPr>
        <xdr:cNvSpPr txBox="1"/>
      </xdr:nvSpPr>
      <xdr:spPr>
        <a:xfrm>
          <a:off x="7258127" y="109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37282</xdr:rowOff>
    </xdr:from>
    <xdr:ext cx="469744" cy="259045"/>
    <xdr:sp macro="" textlink="">
      <xdr:nvSpPr>
        <xdr:cNvPr id="142" name="n_3mainValue【体育館・プール】&#10;一人当たり面積">
          <a:extLst>
            <a:ext uri="{FF2B5EF4-FFF2-40B4-BE49-F238E27FC236}">
              <a16:creationId xmlns:a16="http://schemas.microsoft.com/office/drawing/2014/main" xmlns="" id="{00000000-0008-0000-0200-00008E000000}"/>
            </a:ext>
          </a:extLst>
        </xdr:cNvPr>
        <xdr:cNvSpPr txBox="1"/>
      </xdr:nvSpPr>
      <xdr:spPr>
        <a:xfrm>
          <a:off x="6483427" y="106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xmlns="" id="{00000000-0008-0000-0200-00008F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xmlns="" id="{00000000-0008-0000-0200-000090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xmlns="" id="{00000000-0008-0000-0200-000091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xmlns="" id="{00000000-0008-0000-0200-000097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xmlns="" id="{00000000-0008-0000-0200-0000A600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flipV="1">
          <a:off x="39490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8" name="【福祉施設】&#10;有形固定資産減価償却率最小値テキスト">
          <a:extLst>
            <a:ext uri="{FF2B5EF4-FFF2-40B4-BE49-F238E27FC236}">
              <a16:creationId xmlns:a16="http://schemas.microsoft.com/office/drawing/2014/main" xmlns="" id="{00000000-0008-0000-0200-0000A8000000}"/>
            </a:ext>
          </a:extLst>
        </xdr:cNvPr>
        <xdr:cNvSpPr txBox="1"/>
      </xdr:nvSpPr>
      <xdr:spPr>
        <a:xfrm>
          <a:off x="39878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a:off x="3889375" y="14933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xmlns="" id="{00000000-0008-0000-0200-0000AA000000}"/>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2" name="【福祉施設】&#10;有形固定資産減価償却率平均値テキスト">
          <a:extLst>
            <a:ext uri="{FF2B5EF4-FFF2-40B4-BE49-F238E27FC236}">
              <a16:creationId xmlns:a16="http://schemas.microsoft.com/office/drawing/2014/main" xmlns="" id="{00000000-0008-0000-0200-0000AC000000}"/>
            </a:ext>
          </a:extLst>
        </xdr:cNvPr>
        <xdr:cNvSpPr txBox="1"/>
      </xdr:nvSpPr>
      <xdr:spPr>
        <a:xfrm>
          <a:off x="39878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3" name="フローチャート: 判断 172">
          <a:extLst>
            <a:ext uri="{FF2B5EF4-FFF2-40B4-BE49-F238E27FC236}">
              <a16:creationId xmlns:a16="http://schemas.microsoft.com/office/drawing/2014/main" xmlns="" id="{00000000-0008-0000-0200-0000AD000000}"/>
            </a:ext>
          </a:extLst>
        </xdr:cNvPr>
        <xdr:cNvSpPr/>
      </xdr:nvSpPr>
      <xdr:spPr>
        <a:xfrm>
          <a:off x="38989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4" name="フローチャート: 判断 173">
          <a:extLst>
            <a:ext uri="{FF2B5EF4-FFF2-40B4-BE49-F238E27FC236}">
              <a16:creationId xmlns:a16="http://schemas.microsoft.com/office/drawing/2014/main" xmlns="" id="{00000000-0008-0000-0200-0000AE000000}"/>
            </a:ext>
          </a:extLst>
        </xdr:cNvPr>
        <xdr:cNvSpPr/>
      </xdr:nvSpPr>
      <xdr:spPr>
        <a:xfrm>
          <a:off x="3203575" y="14301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75" name="n_1aveValue【福祉施設】&#10;有形固定資産減価償却率">
          <a:extLst>
            <a:ext uri="{FF2B5EF4-FFF2-40B4-BE49-F238E27FC236}">
              <a16:creationId xmlns:a16="http://schemas.microsoft.com/office/drawing/2014/main" xmlns="" id="{00000000-0008-0000-0200-0000AF000000}"/>
            </a:ext>
          </a:extLst>
        </xdr:cNvPr>
        <xdr:cNvSpPr txBox="1"/>
      </xdr:nvSpPr>
      <xdr:spPr>
        <a:xfrm>
          <a:off x="306769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6" name="フローチャート: 判断 175">
          <a:extLst>
            <a:ext uri="{FF2B5EF4-FFF2-40B4-BE49-F238E27FC236}">
              <a16:creationId xmlns:a16="http://schemas.microsoft.com/office/drawing/2014/main" xmlns="" id="{00000000-0008-0000-0200-0000B0000000}"/>
            </a:ext>
          </a:extLst>
        </xdr:cNvPr>
        <xdr:cNvSpPr/>
      </xdr:nvSpPr>
      <xdr:spPr>
        <a:xfrm>
          <a:off x="2428875"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7" name="n_2aveValue【福祉施設】&#10;有形固定資産減価償却率">
          <a:extLst>
            <a:ext uri="{FF2B5EF4-FFF2-40B4-BE49-F238E27FC236}">
              <a16:creationId xmlns:a16="http://schemas.microsoft.com/office/drawing/2014/main" xmlns="" id="{00000000-0008-0000-0200-0000B1000000}"/>
            </a:ext>
          </a:extLst>
        </xdr:cNvPr>
        <xdr:cNvSpPr txBox="1"/>
      </xdr:nvSpPr>
      <xdr:spPr>
        <a:xfrm>
          <a:off x="230569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168275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9" name="n_3aveValue【福祉施設】&#10;有形固定資産減価償却率">
          <a:extLst>
            <a:ext uri="{FF2B5EF4-FFF2-40B4-BE49-F238E27FC236}">
              <a16:creationId xmlns:a16="http://schemas.microsoft.com/office/drawing/2014/main" xmlns="" id="{00000000-0008-0000-0200-0000B3000000}"/>
            </a:ext>
          </a:extLst>
        </xdr:cNvPr>
        <xdr:cNvSpPr txBox="1"/>
      </xdr:nvSpPr>
      <xdr:spPr>
        <a:xfrm>
          <a:off x="1559569"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52070</xdr:rowOff>
    </xdr:from>
    <xdr:to>
      <xdr:col>15</xdr:col>
      <xdr:colOff>101600</xdr:colOff>
      <xdr:row>84</xdr:row>
      <xdr:rowOff>153670</xdr:rowOff>
    </xdr:to>
    <xdr:sp macro="" textlink="">
      <xdr:nvSpPr>
        <xdr:cNvPr id="185" name="楕円 184">
          <a:extLst>
            <a:ext uri="{FF2B5EF4-FFF2-40B4-BE49-F238E27FC236}">
              <a16:creationId xmlns:a16="http://schemas.microsoft.com/office/drawing/2014/main" xmlns="" id="{00000000-0008-0000-0200-0000B9000000}"/>
            </a:ext>
          </a:extLst>
        </xdr:cNvPr>
        <xdr:cNvSpPr/>
      </xdr:nvSpPr>
      <xdr:spPr>
        <a:xfrm>
          <a:off x="2428875"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52070</xdr:rowOff>
    </xdr:from>
    <xdr:to>
      <xdr:col>10</xdr:col>
      <xdr:colOff>165100</xdr:colOff>
      <xdr:row>84</xdr:row>
      <xdr:rowOff>153670</xdr:rowOff>
    </xdr:to>
    <xdr:sp macro="" textlink="">
      <xdr:nvSpPr>
        <xdr:cNvPr id="186" name="楕円 185">
          <a:extLst>
            <a:ext uri="{FF2B5EF4-FFF2-40B4-BE49-F238E27FC236}">
              <a16:creationId xmlns:a16="http://schemas.microsoft.com/office/drawing/2014/main" xmlns="" id="{00000000-0008-0000-0200-0000BA000000}"/>
            </a:ext>
          </a:extLst>
        </xdr:cNvPr>
        <xdr:cNvSpPr/>
      </xdr:nvSpPr>
      <xdr:spPr>
        <a:xfrm>
          <a:off x="168275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102870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1733550" y="1450467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84</xdr:row>
      <xdr:rowOff>144797</xdr:rowOff>
    </xdr:from>
    <xdr:ext cx="405111" cy="259045"/>
    <xdr:sp macro="" textlink="">
      <xdr:nvSpPr>
        <xdr:cNvPr id="188" name="n_2mainValue【福祉施設】&#10;有形固定資産減価償却率">
          <a:extLst>
            <a:ext uri="{FF2B5EF4-FFF2-40B4-BE49-F238E27FC236}">
              <a16:creationId xmlns:a16="http://schemas.microsoft.com/office/drawing/2014/main" xmlns="" id="{00000000-0008-0000-0200-0000BC000000}"/>
            </a:ext>
          </a:extLst>
        </xdr:cNvPr>
        <xdr:cNvSpPr txBox="1"/>
      </xdr:nvSpPr>
      <xdr:spPr>
        <a:xfrm>
          <a:off x="230569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189" name="n_3mainValue【福祉施設】&#10;有形固定資産減価償却率">
          <a:extLst>
            <a:ext uri="{FF2B5EF4-FFF2-40B4-BE49-F238E27FC236}">
              <a16:creationId xmlns:a16="http://schemas.microsoft.com/office/drawing/2014/main" xmlns="" id="{00000000-0008-0000-0200-0000BD000000}"/>
            </a:ext>
          </a:extLst>
        </xdr:cNvPr>
        <xdr:cNvSpPr txBox="1"/>
      </xdr:nvSpPr>
      <xdr:spPr>
        <a:xfrm>
          <a:off x="1559569"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xmlns="" id="{00000000-0008-0000-0200-0000C300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xmlns="" id="{00000000-0008-0000-0200-0000C400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xmlns="" id="{00000000-0008-0000-0200-0000C500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xmlns="" id="{00000000-0008-0000-0200-0000C800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xmlns="" id="{00000000-0008-0000-0200-0000CA00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xmlns="" id="{00000000-0008-0000-0200-0000CC00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xmlns="" id="{00000000-0008-0000-0200-0000D600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flipV="1">
          <a:off x="8905240"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6" name="【福祉施設】&#10;一人当たり面積最小値テキスト">
          <a:extLst>
            <a:ext uri="{FF2B5EF4-FFF2-40B4-BE49-F238E27FC236}">
              <a16:creationId xmlns:a16="http://schemas.microsoft.com/office/drawing/2014/main" xmlns="" id="{00000000-0008-0000-0200-0000D8000000}"/>
            </a:ext>
          </a:extLst>
        </xdr:cNvPr>
        <xdr:cNvSpPr txBox="1"/>
      </xdr:nvSpPr>
      <xdr:spPr>
        <a:xfrm>
          <a:off x="8943975"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8845550" y="149042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8" name="【福祉施設】&#10;一人当たり面積最大値テキスト">
          <a:extLst>
            <a:ext uri="{FF2B5EF4-FFF2-40B4-BE49-F238E27FC236}">
              <a16:creationId xmlns:a16="http://schemas.microsoft.com/office/drawing/2014/main" xmlns="" id="{00000000-0008-0000-0200-0000DA000000}"/>
            </a:ext>
          </a:extLst>
        </xdr:cNvPr>
        <xdr:cNvSpPr txBox="1"/>
      </xdr:nvSpPr>
      <xdr:spPr>
        <a:xfrm>
          <a:off x="8943975"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8845550" y="13362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20" name="【福祉施設】&#10;一人当たり面積平均値テキスト">
          <a:extLst>
            <a:ext uri="{FF2B5EF4-FFF2-40B4-BE49-F238E27FC236}">
              <a16:creationId xmlns:a16="http://schemas.microsoft.com/office/drawing/2014/main" xmlns="" id="{00000000-0008-0000-0200-0000DC000000}"/>
            </a:ext>
          </a:extLst>
        </xdr:cNvPr>
        <xdr:cNvSpPr txBox="1"/>
      </xdr:nvSpPr>
      <xdr:spPr>
        <a:xfrm>
          <a:off x="8943975"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21" name="フローチャート: 判断 220">
          <a:extLst>
            <a:ext uri="{FF2B5EF4-FFF2-40B4-BE49-F238E27FC236}">
              <a16:creationId xmlns:a16="http://schemas.microsoft.com/office/drawing/2014/main" xmlns="" id="{00000000-0008-0000-0200-0000DD000000}"/>
            </a:ext>
          </a:extLst>
        </xdr:cNvPr>
        <xdr:cNvSpPr/>
      </xdr:nvSpPr>
      <xdr:spPr>
        <a:xfrm>
          <a:off x="8883650" y="14554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2" name="フローチャート: 判断 221">
          <a:extLst>
            <a:ext uri="{FF2B5EF4-FFF2-40B4-BE49-F238E27FC236}">
              <a16:creationId xmlns:a16="http://schemas.microsoft.com/office/drawing/2014/main" xmlns="" id="{00000000-0008-0000-0200-0000DE000000}"/>
            </a:ext>
          </a:extLst>
        </xdr:cNvPr>
        <xdr:cNvSpPr/>
      </xdr:nvSpPr>
      <xdr:spPr>
        <a:xfrm>
          <a:off x="815975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23" name="n_1aveValue【福祉施設】&#10;一人当たり面積">
          <a:extLst>
            <a:ext uri="{FF2B5EF4-FFF2-40B4-BE49-F238E27FC236}">
              <a16:creationId xmlns:a16="http://schemas.microsoft.com/office/drawing/2014/main" xmlns="" id="{00000000-0008-0000-0200-0000DF000000}"/>
            </a:ext>
          </a:extLst>
        </xdr:cNvPr>
        <xdr:cNvSpPr txBox="1"/>
      </xdr:nvSpPr>
      <xdr:spPr>
        <a:xfrm>
          <a:off x="7991552"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4" name="フローチャート: 判断 223">
          <a:extLst>
            <a:ext uri="{FF2B5EF4-FFF2-40B4-BE49-F238E27FC236}">
              <a16:creationId xmlns:a16="http://schemas.microsoft.com/office/drawing/2014/main" xmlns="" id="{00000000-0008-0000-0200-0000E0000000}"/>
            </a:ext>
          </a:extLst>
        </xdr:cNvPr>
        <xdr:cNvSpPr/>
      </xdr:nvSpPr>
      <xdr:spPr>
        <a:xfrm>
          <a:off x="7413625" y="145840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25" name="n_2aveValue【福祉施設】&#10;一人当たり面積">
          <a:extLst>
            <a:ext uri="{FF2B5EF4-FFF2-40B4-BE49-F238E27FC236}">
              <a16:creationId xmlns:a16="http://schemas.microsoft.com/office/drawing/2014/main" xmlns="" id="{00000000-0008-0000-0200-0000E1000000}"/>
            </a:ext>
          </a:extLst>
        </xdr:cNvPr>
        <xdr:cNvSpPr txBox="1"/>
      </xdr:nvSpPr>
      <xdr:spPr>
        <a:xfrm>
          <a:off x="72581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6" name="フローチャート: 判断 225">
          <a:extLst>
            <a:ext uri="{FF2B5EF4-FFF2-40B4-BE49-F238E27FC236}">
              <a16:creationId xmlns:a16="http://schemas.microsoft.com/office/drawing/2014/main" xmlns="" id="{00000000-0008-0000-0200-0000E2000000}"/>
            </a:ext>
          </a:extLst>
        </xdr:cNvPr>
        <xdr:cNvSpPr/>
      </xdr:nvSpPr>
      <xdr:spPr>
        <a:xfrm>
          <a:off x="6638925"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27" name="n_3aveValue【福祉施設】&#10;一人当たり面積">
          <a:extLst>
            <a:ext uri="{FF2B5EF4-FFF2-40B4-BE49-F238E27FC236}">
              <a16:creationId xmlns:a16="http://schemas.microsoft.com/office/drawing/2014/main" xmlns="" id="{00000000-0008-0000-0200-0000E3000000}"/>
            </a:ext>
          </a:extLst>
        </xdr:cNvPr>
        <xdr:cNvSpPr txBox="1"/>
      </xdr:nvSpPr>
      <xdr:spPr>
        <a:xfrm>
          <a:off x="6483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00000000-0008-0000-0200-0000E600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200-0000E800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150912</xdr:rowOff>
    </xdr:from>
    <xdr:to>
      <xdr:col>46</xdr:col>
      <xdr:colOff>38100</xdr:colOff>
      <xdr:row>83</xdr:row>
      <xdr:rowOff>81062</xdr:rowOff>
    </xdr:to>
    <xdr:sp macro="" textlink="">
      <xdr:nvSpPr>
        <xdr:cNvPr id="233" name="楕円 232">
          <a:extLst>
            <a:ext uri="{FF2B5EF4-FFF2-40B4-BE49-F238E27FC236}">
              <a16:creationId xmlns:a16="http://schemas.microsoft.com/office/drawing/2014/main" xmlns="" id="{00000000-0008-0000-0200-0000E9000000}"/>
            </a:ext>
          </a:extLst>
        </xdr:cNvPr>
        <xdr:cNvSpPr/>
      </xdr:nvSpPr>
      <xdr:spPr>
        <a:xfrm>
          <a:off x="7413625" y="142098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158423</xdr:rowOff>
    </xdr:from>
    <xdr:to>
      <xdr:col>41</xdr:col>
      <xdr:colOff>101600</xdr:colOff>
      <xdr:row>83</xdr:row>
      <xdr:rowOff>88573</xdr:rowOff>
    </xdr:to>
    <xdr:sp macro="" textlink="">
      <xdr:nvSpPr>
        <xdr:cNvPr id="234" name="楕円 233">
          <a:extLst>
            <a:ext uri="{FF2B5EF4-FFF2-40B4-BE49-F238E27FC236}">
              <a16:creationId xmlns:a16="http://schemas.microsoft.com/office/drawing/2014/main" xmlns="" id="{00000000-0008-0000-0200-0000EA000000}"/>
            </a:ext>
          </a:extLst>
        </xdr:cNvPr>
        <xdr:cNvSpPr/>
      </xdr:nvSpPr>
      <xdr:spPr>
        <a:xfrm>
          <a:off x="6638925" y="14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30262</xdr:rowOff>
    </xdr:from>
    <xdr:to>
      <xdr:col>45</xdr:col>
      <xdr:colOff>177800</xdr:colOff>
      <xdr:row>83</xdr:row>
      <xdr:rowOff>37773</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flipV="1">
          <a:off x="6689725" y="14260612"/>
          <a:ext cx="75565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81</xdr:row>
      <xdr:rowOff>97589</xdr:rowOff>
    </xdr:from>
    <xdr:ext cx="469744" cy="259045"/>
    <xdr:sp macro="" textlink="">
      <xdr:nvSpPr>
        <xdr:cNvPr id="236" name="n_2mainValue【福祉施設】&#10;一人当たり面積">
          <a:extLst>
            <a:ext uri="{FF2B5EF4-FFF2-40B4-BE49-F238E27FC236}">
              <a16:creationId xmlns:a16="http://schemas.microsoft.com/office/drawing/2014/main" xmlns="" id="{00000000-0008-0000-0200-0000EC000000}"/>
            </a:ext>
          </a:extLst>
        </xdr:cNvPr>
        <xdr:cNvSpPr txBox="1"/>
      </xdr:nvSpPr>
      <xdr:spPr>
        <a:xfrm>
          <a:off x="7258127" y="139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105100</xdr:rowOff>
    </xdr:from>
    <xdr:ext cx="469744" cy="259045"/>
    <xdr:sp macro="" textlink="">
      <xdr:nvSpPr>
        <xdr:cNvPr id="237" name="n_3mainValue【福祉施設】&#10;一人当たり面積">
          <a:extLst>
            <a:ext uri="{FF2B5EF4-FFF2-40B4-BE49-F238E27FC236}">
              <a16:creationId xmlns:a16="http://schemas.microsoft.com/office/drawing/2014/main" xmlns="" id="{00000000-0008-0000-0200-0000ED000000}"/>
            </a:ext>
          </a:extLst>
        </xdr:cNvPr>
        <xdr:cNvSpPr txBox="1"/>
      </xdr:nvSpPr>
      <xdr:spPr>
        <a:xfrm>
          <a:off x="6483427" y="139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7" name="正方形/長方形 306">
          <a:extLst>
            <a:ext uri="{FF2B5EF4-FFF2-40B4-BE49-F238E27FC236}">
              <a16:creationId xmlns:a16="http://schemas.microsoft.com/office/drawing/2014/main" xmlns="" id="{00000000-0008-0000-0200-00003301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8" name="正方形/長方形 307">
          <a:extLst>
            <a:ext uri="{FF2B5EF4-FFF2-40B4-BE49-F238E27FC236}">
              <a16:creationId xmlns:a16="http://schemas.microsoft.com/office/drawing/2014/main" xmlns="" id="{00000000-0008-0000-0200-00003401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9" name="正方形/長方形 308">
          <a:extLst>
            <a:ext uri="{FF2B5EF4-FFF2-40B4-BE49-F238E27FC236}">
              <a16:creationId xmlns:a16="http://schemas.microsoft.com/office/drawing/2014/main" xmlns="" id="{00000000-0008-0000-0200-00003501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16" name="直線コネクタ 315">
          <a:extLst>
            <a:ext uri="{FF2B5EF4-FFF2-40B4-BE49-F238E27FC236}">
              <a16:creationId xmlns:a16="http://schemas.microsoft.com/office/drawing/2014/main" xmlns="" id="{00000000-0008-0000-0200-00003C01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19" name="テキスト ボックス 318">
          <a:extLst>
            <a:ext uri="{FF2B5EF4-FFF2-40B4-BE49-F238E27FC236}">
              <a16:creationId xmlns:a16="http://schemas.microsoft.com/office/drawing/2014/main" xmlns="" id="{00000000-0008-0000-0200-00003F01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0" name="直線コネクタ 319">
          <a:extLst>
            <a:ext uri="{FF2B5EF4-FFF2-40B4-BE49-F238E27FC236}">
              <a16:creationId xmlns:a16="http://schemas.microsoft.com/office/drawing/2014/main" xmlns="" id="{00000000-0008-0000-0200-00004001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xmlns="" id="{00000000-0008-0000-0200-000041010000}"/>
            </a:ext>
          </a:extLst>
        </xdr:cNvPr>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xmlns="" id="{00000000-0008-0000-0200-000043010000}"/>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4" name="【庁舎】&#10;有形固定資産減価償却率グラフ枠">
          <a:extLst>
            <a:ext uri="{FF2B5EF4-FFF2-40B4-BE49-F238E27FC236}">
              <a16:creationId xmlns:a16="http://schemas.microsoft.com/office/drawing/2014/main" xmlns="" id="{00000000-0008-0000-0200-00004401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flipV="1">
          <a:off x="1388998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26" name="【庁舎】&#10;有形固定資産減価償却率最小値テキスト">
          <a:extLst>
            <a:ext uri="{FF2B5EF4-FFF2-40B4-BE49-F238E27FC236}">
              <a16:creationId xmlns:a16="http://schemas.microsoft.com/office/drawing/2014/main" xmlns="" id="{00000000-0008-0000-0200-000046010000}"/>
            </a:ext>
          </a:extLst>
        </xdr:cNvPr>
        <xdr:cNvSpPr txBox="1"/>
      </xdr:nvSpPr>
      <xdr:spPr>
        <a:xfrm>
          <a:off x="1392872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28" name="【庁舎】&#10;有形固定資産減価償却率最大値テキスト">
          <a:extLst>
            <a:ext uri="{FF2B5EF4-FFF2-40B4-BE49-F238E27FC236}">
              <a16:creationId xmlns:a16="http://schemas.microsoft.com/office/drawing/2014/main" xmlns="" id="{00000000-0008-0000-0200-000048010000}"/>
            </a:ext>
          </a:extLst>
        </xdr:cNvPr>
        <xdr:cNvSpPr txBox="1"/>
      </xdr:nvSpPr>
      <xdr:spPr>
        <a:xfrm>
          <a:off x="1392872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380172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30" name="【庁舎】&#10;有形固定資産減価償却率平均値テキスト">
          <a:extLst>
            <a:ext uri="{FF2B5EF4-FFF2-40B4-BE49-F238E27FC236}">
              <a16:creationId xmlns:a16="http://schemas.microsoft.com/office/drawing/2014/main" xmlns="" id="{00000000-0008-0000-0200-00004A010000}"/>
            </a:ext>
          </a:extLst>
        </xdr:cNvPr>
        <xdr:cNvSpPr txBox="1"/>
      </xdr:nvSpPr>
      <xdr:spPr>
        <a:xfrm>
          <a:off x="13928725"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31" name="フローチャート: 判断 330">
          <a:extLst>
            <a:ext uri="{FF2B5EF4-FFF2-40B4-BE49-F238E27FC236}">
              <a16:creationId xmlns:a16="http://schemas.microsoft.com/office/drawing/2014/main" xmlns="" id="{00000000-0008-0000-0200-00004B010000}"/>
            </a:ext>
          </a:extLst>
        </xdr:cNvPr>
        <xdr:cNvSpPr/>
      </xdr:nvSpPr>
      <xdr:spPr>
        <a:xfrm>
          <a:off x="13839825" y="1786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32" name="フローチャート: 判断 331">
          <a:extLst>
            <a:ext uri="{FF2B5EF4-FFF2-40B4-BE49-F238E27FC236}">
              <a16:creationId xmlns:a16="http://schemas.microsoft.com/office/drawing/2014/main" xmlns="" id="{00000000-0008-0000-0200-00004C010000}"/>
            </a:ext>
          </a:extLst>
        </xdr:cNvPr>
        <xdr:cNvSpPr/>
      </xdr:nvSpPr>
      <xdr:spPr>
        <a:xfrm>
          <a:off x="13115925"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333" name="n_1aveValue【庁舎】&#10;有形固定資産減価償却率">
          <a:extLst>
            <a:ext uri="{FF2B5EF4-FFF2-40B4-BE49-F238E27FC236}">
              <a16:creationId xmlns:a16="http://schemas.microsoft.com/office/drawing/2014/main" xmlns="" id="{00000000-0008-0000-0200-00004D010000}"/>
            </a:ext>
          </a:extLst>
        </xdr:cNvPr>
        <xdr:cNvSpPr txBox="1"/>
      </xdr:nvSpPr>
      <xdr:spPr>
        <a:xfrm>
          <a:off x="12980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34" name="フローチャート: 判断 333">
          <a:extLst>
            <a:ext uri="{FF2B5EF4-FFF2-40B4-BE49-F238E27FC236}">
              <a16:creationId xmlns:a16="http://schemas.microsoft.com/office/drawing/2014/main" xmlns="" id="{00000000-0008-0000-0200-00004E010000}"/>
            </a:ext>
          </a:extLst>
        </xdr:cNvPr>
        <xdr:cNvSpPr/>
      </xdr:nvSpPr>
      <xdr:spPr>
        <a:xfrm>
          <a:off x="123698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35" name="n_2aveValue【庁舎】&#10;有形固定資産減価償却率">
          <a:extLst>
            <a:ext uri="{FF2B5EF4-FFF2-40B4-BE49-F238E27FC236}">
              <a16:creationId xmlns:a16="http://schemas.microsoft.com/office/drawing/2014/main" xmlns="" id="{00000000-0008-0000-0200-00004F010000}"/>
            </a:ext>
          </a:extLst>
        </xdr:cNvPr>
        <xdr:cNvSpPr txBox="1"/>
      </xdr:nvSpPr>
      <xdr:spPr>
        <a:xfrm>
          <a:off x="12246619"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36" name="フローチャート: 判断 335">
          <a:extLst>
            <a:ext uri="{FF2B5EF4-FFF2-40B4-BE49-F238E27FC236}">
              <a16:creationId xmlns:a16="http://schemas.microsoft.com/office/drawing/2014/main" xmlns="" id="{00000000-0008-0000-0200-000050010000}"/>
            </a:ext>
          </a:extLst>
        </xdr:cNvPr>
        <xdr:cNvSpPr/>
      </xdr:nvSpPr>
      <xdr:spPr>
        <a:xfrm>
          <a:off x="11623675" y="17868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37" name="n_3aveValue【庁舎】&#10;有形固定資産減価償却率">
          <a:extLst>
            <a:ext uri="{FF2B5EF4-FFF2-40B4-BE49-F238E27FC236}">
              <a16:creationId xmlns:a16="http://schemas.microsoft.com/office/drawing/2014/main" xmlns="" id="{00000000-0008-0000-0200-000051010000}"/>
            </a:ext>
          </a:extLst>
        </xdr:cNvPr>
        <xdr:cNvSpPr txBox="1"/>
      </xdr:nvSpPr>
      <xdr:spPr>
        <a:xfrm>
          <a:off x="1150049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107950</xdr:rowOff>
    </xdr:from>
    <xdr:to>
      <xdr:col>76</xdr:col>
      <xdr:colOff>165100</xdr:colOff>
      <xdr:row>102</xdr:row>
      <xdr:rowOff>38100</xdr:rowOff>
    </xdr:to>
    <xdr:sp macro="" textlink="">
      <xdr:nvSpPr>
        <xdr:cNvPr id="343" name="楕円 342">
          <a:extLst>
            <a:ext uri="{FF2B5EF4-FFF2-40B4-BE49-F238E27FC236}">
              <a16:creationId xmlns:a16="http://schemas.microsoft.com/office/drawing/2014/main" xmlns="" id="{00000000-0008-0000-0200-000057010000}"/>
            </a:ext>
          </a:extLst>
        </xdr:cNvPr>
        <xdr:cNvSpPr/>
      </xdr:nvSpPr>
      <xdr:spPr>
        <a:xfrm>
          <a:off x="123698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107950</xdr:rowOff>
    </xdr:from>
    <xdr:to>
      <xdr:col>72</xdr:col>
      <xdr:colOff>38100</xdr:colOff>
      <xdr:row>102</xdr:row>
      <xdr:rowOff>38100</xdr:rowOff>
    </xdr:to>
    <xdr:sp macro="" textlink="">
      <xdr:nvSpPr>
        <xdr:cNvPr id="344" name="楕円 343">
          <a:extLst>
            <a:ext uri="{FF2B5EF4-FFF2-40B4-BE49-F238E27FC236}">
              <a16:creationId xmlns:a16="http://schemas.microsoft.com/office/drawing/2014/main" xmlns="" id="{00000000-0008-0000-0200-000058010000}"/>
            </a:ext>
          </a:extLst>
        </xdr:cNvPr>
        <xdr:cNvSpPr/>
      </xdr:nvSpPr>
      <xdr:spPr>
        <a:xfrm>
          <a:off x="11623675" y="17424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158750</xdr:rowOff>
    </xdr:from>
    <xdr:to>
      <xdr:col>76</xdr:col>
      <xdr:colOff>114300</xdr:colOff>
      <xdr:row>101</xdr:row>
      <xdr:rowOff>158750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1655425" y="174752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100</xdr:row>
      <xdr:rowOff>54627</xdr:rowOff>
    </xdr:from>
    <xdr:ext cx="405111" cy="259045"/>
    <xdr:sp macro="" textlink="">
      <xdr:nvSpPr>
        <xdr:cNvPr id="346" name="n_2mainValue【庁舎】&#10;有形固定資産減価償却率">
          <a:extLst>
            <a:ext uri="{FF2B5EF4-FFF2-40B4-BE49-F238E27FC236}">
              <a16:creationId xmlns:a16="http://schemas.microsoft.com/office/drawing/2014/main" xmlns="" id="{00000000-0008-0000-0200-00005A010000}"/>
            </a:ext>
          </a:extLst>
        </xdr:cNvPr>
        <xdr:cNvSpPr txBox="1"/>
      </xdr:nvSpPr>
      <xdr:spPr>
        <a:xfrm>
          <a:off x="12246619"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54627</xdr:rowOff>
    </xdr:from>
    <xdr:ext cx="405111" cy="259045"/>
    <xdr:sp macro="" textlink="">
      <xdr:nvSpPr>
        <xdr:cNvPr id="347" name="n_3mainValue【庁舎】&#10;有形固定資産減価償却率">
          <a:extLst>
            <a:ext uri="{FF2B5EF4-FFF2-40B4-BE49-F238E27FC236}">
              <a16:creationId xmlns:a16="http://schemas.microsoft.com/office/drawing/2014/main" xmlns="" id="{00000000-0008-0000-0200-00005B010000}"/>
            </a:ext>
          </a:extLst>
        </xdr:cNvPr>
        <xdr:cNvSpPr txBox="1"/>
      </xdr:nvSpPr>
      <xdr:spPr>
        <a:xfrm>
          <a:off x="11500494"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8" name="正方形/長方形 347">
          <a:extLst>
            <a:ext uri="{FF2B5EF4-FFF2-40B4-BE49-F238E27FC236}">
              <a16:creationId xmlns:a16="http://schemas.microsoft.com/office/drawing/2014/main" xmlns="" id="{00000000-0008-0000-0200-00005C01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9" name="正方形/長方形 348">
          <a:extLst>
            <a:ext uri="{FF2B5EF4-FFF2-40B4-BE49-F238E27FC236}">
              <a16:creationId xmlns:a16="http://schemas.microsoft.com/office/drawing/2014/main" xmlns="" id="{00000000-0008-0000-0200-00005D01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0" name="正方形/長方形 349">
          <a:extLst>
            <a:ext uri="{FF2B5EF4-FFF2-40B4-BE49-F238E27FC236}">
              <a16:creationId xmlns:a16="http://schemas.microsoft.com/office/drawing/2014/main" xmlns="" id="{00000000-0008-0000-0200-00005E01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200-00005F01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200-00006001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3" name="正方形/長方形 352">
          <a:extLst>
            <a:ext uri="{FF2B5EF4-FFF2-40B4-BE49-F238E27FC236}">
              <a16:creationId xmlns:a16="http://schemas.microsoft.com/office/drawing/2014/main" xmlns="" id="{00000000-0008-0000-0200-00006101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4" name="正方形/長方形 353">
          <a:extLst>
            <a:ext uri="{FF2B5EF4-FFF2-40B4-BE49-F238E27FC236}">
              <a16:creationId xmlns:a16="http://schemas.microsoft.com/office/drawing/2014/main" xmlns="" id="{00000000-0008-0000-0200-00006201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5" name="正方形/長方形 354">
          <a:extLst>
            <a:ext uri="{FF2B5EF4-FFF2-40B4-BE49-F238E27FC236}">
              <a16:creationId xmlns:a16="http://schemas.microsoft.com/office/drawing/2014/main" xmlns="" id="{00000000-0008-0000-0200-00006301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8" name="直線コネクタ 357">
          <a:extLst>
            <a:ext uri="{FF2B5EF4-FFF2-40B4-BE49-F238E27FC236}">
              <a16:creationId xmlns:a16="http://schemas.microsoft.com/office/drawing/2014/main" xmlns="" id="{00000000-0008-0000-0200-00006601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5" name="テキスト ボックス 364">
          <a:extLst>
            <a:ext uri="{FF2B5EF4-FFF2-40B4-BE49-F238E27FC236}">
              <a16:creationId xmlns:a16="http://schemas.microsoft.com/office/drawing/2014/main" xmlns="" id="{00000000-0008-0000-0200-00006D01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0" name="【庁舎】&#10;一人当たり面積グラフ枠">
          <a:extLst>
            <a:ext uri="{FF2B5EF4-FFF2-40B4-BE49-F238E27FC236}">
              <a16:creationId xmlns:a16="http://schemas.microsoft.com/office/drawing/2014/main" xmlns="" id="{00000000-0008-0000-0200-00007201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flipV="1">
          <a:off x="188461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372" name="【庁舎】&#10;一人当たり面積最小値テキスト">
          <a:extLst>
            <a:ext uri="{FF2B5EF4-FFF2-40B4-BE49-F238E27FC236}">
              <a16:creationId xmlns:a16="http://schemas.microsoft.com/office/drawing/2014/main" xmlns="" id="{00000000-0008-0000-0200-000074010000}"/>
            </a:ext>
          </a:extLst>
        </xdr:cNvPr>
        <xdr:cNvSpPr txBox="1"/>
      </xdr:nvSpPr>
      <xdr:spPr>
        <a:xfrm>
          <a:off x="188849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8786475" y="185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374" name="【庁舎】&#10;一人当たり面積最大値テキスト">
          <a:extLst>
            <a:ext uri="{FF2B5EF4-FFF2-40B4-BE49-F238E27FC236}">
              <a16:creationId xmlns:a16="http://schemas.microsoft.com/office/drawing/2014/main" xmlns="" id="{00000000-0008-0000-0200-000076010000}"/>
            </a:ext>
          </a:extLst>
        </xdr:cNvPr>
        <xdr:cNvSpPr txBox="1"/>
      </xdr:nvSpPr>
      <xdr:spPr>
        <a:xfrm>
          <a:off x="188849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8786475" y="1710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376" name="【庁舎】&#10;一人当たり面積平均値テキスト">
          <a:extLst>
            <a:ext uri="{FF2B5EF4-FFF2-40B4-BE49-F238E27FC236}">
              <a16:creationId xmlns:a16="http://schemas.microsoft.com/office/drawing/2014/main" xmlns="" id="{00000000-0008-0000-0200-000078010000}"/>
            </a:ext>
          </a:extLst>
        </xdr:cNvPr>
        <xdr:cNvSpPr txBox="1"/>
      </xdr:nvSpPr>
      <xdr:spPr>
        <a:xfrm>
          <a:off x="188849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377" name="フローチャート: 判断 376">
          <a:extLst>
            <a:ext uri="{FF2B5EF4-FFF2-40B4-BE49-F238E27FC236}">
              <a16:creationId xmlns:a16="http://schemas.microsoft.com/office/drawing/2014/main" xmlns="" id="{00000000-0008-0000-0200-000079010000}"/>
            </a:ext>
          </a:extLst>
        </xdr:cNvPr>
        <xdr:cNvSpPr/>
      </xdr:nvSpPr>
      <xdr:spPr>
        <a:xfrm>
          <a:off x="187960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378" name="フローチャート: 判断 377">
          <a:extLst>
            <a:ext uri="{FF2B5EF4-FFF2-40B4-BE49-F238E27FC236}">
              <a16:creationId xmlns:a16="http://schemas.microsoft.com/office/drawing/2014/main" xmlns="" id="{00000000-0008-0000-0200-00007A010000}"/>
            </a:ext>
          </a:extLst>
        </xdr:cNvPr>
        <xdr:cNvSpPr/>
      </xdr:nvSpPr>
      <xdr:spPr>
        <a:xfrm>
          <a:off x="18100675" y="18286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379" name="n_1aveValue【庁舎】&#10;一人当たり面積">
          <a:extLst>
            <a:ext uri="{FF2B5EF4-FFF2-40B4-BE49-F238E27FC236}">
              <a16:creationId xmlns:a16="http://schemas.microsoft.com/office/drawing/2014/main" xmlns="" id="{00000000-0008-0000-0200-00007B010000}"/>
            </a:ext>
          </a:extLst>
        </xdr:cNvPr>
        <xdr:cNvSpPr txBox="1"/>
      </xdr:nvSpPr>
      <xdr:spPr>
        <a:xfrm>
          <a:off x="1793247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380" name="フローチャート: 判断 379">
          <a:extLst>
            <a:ext uri="{FF2B5EF4-FFF2-40B4-BE49-F238E27FC236}">
              <a16:creationId xmlns:a16="http://schemas.microsoft.com/office/drawing/2014/main" xmlns="" id="{00000000-0008-0000-0200-00007C010000}"/>
            </a:ext>
          </a:extLst>
        </xdr:cNvPr>
        <xdr:cNvSpPr/>
      </xdr:nvSpPr>
      <xdr:spPr>
        <a:xfrm>
          <a:off x="17325975"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381" name="n_2aveValue【庁舎】&#10;一人当たり面積">
          <a:extLst>
            <a:ext uri="{FF2B5EF4-FFF2-40B4-BE49-F238E27FC236}">
              <a16:creationId xmlns:a16="http://schemas.microsoft.com/office/drawing/2014/main" xmlns="" id="{00000000-0008-0000-0200-00007D010000}"/>
            </a:ext>
          </a:extLst>
        </xdr:cNvPr>
        <xdr:cNvSpPr txBox="1"/>
      </xdr:nvSpPr>
      <xdr:spPr>
        <a:xfrm>
          <a:off x="1717047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382" name="フローチャート: 判断 381">
          <a:extLst>
            <a:ext uri="{FF2B5EF4-FFF2-40B4-BE49-F238E27FC236}">
              <a16:creationId xmlns:a16="http://schemas.microsoft.com/office/drawing/2014/main" xmlns="" id="{00000000-0008-0000-0200-00007E010000}"/>
            </a:ext>
          </a:extLst>
        </xdr:cNvPr>
        <xdr:cNvSpPr/>
      </xdr:nvSpPr>
      <xdr:spPr>
        <a:xfrm>
          <a:off x="1657985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383" name="n_3aveValue【庁舎】&#10;一人当たり面積">
          <a:extLst>
            <a:ext uri="{FF2B5EF4-FFF2-40B4-BE49-F238E27FC236}">
              <a16:creationId xmlns:a16="http://schemas.microsoft.com/office/drawing/2014/main" xmlns="" id="{00000000-0008-0000-0200-00007F010000}"/>
            </a:ext>
          </a:extLst>
        </xdr:cNvPr>
        <xdr:cNvSpPr txBox="1"/>
      </xdr:nvSpPr>
      <xdr:spPr>
        <a:xfrm>
          <a:off x="16424352"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111506</xdr:rowOff>
    </xdr:from>
    <xdr:to>
      <xdr:col>107</xdr:col>
      <xdr:colOff>101600</xdr:colOff>
      <xdr:row>108</xdr:row>
      <xdr:rowOff>41656</xdr:rowOff>
    </xdr:to>
    <xdr:sp macro="" textlink="">
      <xdr:nvSpPr>
        <xdr:cNvPr id="389" name="楕円 388">
          <a:extLst>
            <a:ext uri="{FF2B5EF4-FFF2-40B4-BE49-F238E27FC236}">
              <a16:creationId xmlns:a16="http://schemas.microsoft.com/office/drawing/2014/main" xmlns="" id="{00000000-0008-0000-0200-000085010000}"/>
            </a:ext>
          </a:extLst>
        </xdr:cNvPr>
        <xdr:cNvSpPr/>
      </xdr:nvSpPr>
      <xdr:spPr>
        <a:xfrm>
          <a:off x="17325975"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113412</xdr:rowOff>
    </xdr:from>
    <xdr:to>
      <xdr:col>102</xdr:col>
      <xdr:colOff>165100</xdr:colOff>
      <xdr:row>108</xdr:row>
      <xdr:rowOff>43562</xdr:rowOff>
    </xdr:to>
    <xdr:sp macro="" textlink="">
      <xdr:nvSpPr>
        <xdr:cNvPr id="390" name="楕円 389">
          <a:extLst>
            <a:ext uri="{FF2B5EF4-FFF2-40B4-BE49-F238E27FC236}">
              <a16:creationId xmlns:a16="http://schemas.microsoft.com/office/drawing/2014/main" xmlns="" id="{00000000-0008-0000-0200-000086010000}"/>
            </a:ext>
          </a:extLst>
        </xdr:cNvPr>
        <xdr:cNvSpPr/>
      </xdr:nvSpPr>
      <xdr:spPr>
        <a:xfrm>
          <a:off x="1657985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162306</xdr:rowOff>
    </xdr:from>
    <xdr:to>
      <xdr:col>107</xdr:col>
      <xdr:colOff>50800</xdr:colOff>
      <xdr:row>107</xdr:row>
      <xdr:rowOff>164212</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flipV="1">
          <a:off x="16630650" y="18507456"/>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32783</xdr:rowOff>
    </xdr:from>
    <xdr:ext cx="469744" cy="259045"/>
    <xdr:sp macro="" textlink="">
      <xdr:nvSpPr>
        <xdr:cNvPr id="392" name="n_2mainValue【庁舎】&#10;一人当たり面積">
          <a:extLst>
            <a:ext uri="{FF2B5EF4-FFF2-40B4-BE49-F238E27FC236}">
              <a16:creationId xmlns:a16="http://schemas.microsoft.com/office/drawing/2014/main" xmlns="" id="{00000000-0008-0000-0200-000088010000}"/>
            </a:ext>
          </a:extLst>
        </xdr:cNvPr>
        <xdr:cNvSpPr txBox="1"/>
      </xdr:nvSpPr>
      <xdr:spPr>
        <a:xfrm>
          <a:off x="1717047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34689</xdr:rowOff>
    </xdr:from>
    <xdr:ext cx="469744" cy="259045"/>
    <xdr:sp macro="" textlink="">
      <xdr:nvSpPr>
        <xdr:cNvPr id="393" name="n_3mainValue【庁舎】&#10;一人当たり面積">
          <a:extLst>
            <a:ext uri="{FF2B5EF4-FFF2-40B4-BE49-F238E27FC236}">
              <a16:creationId xmlns:a16="http://schemas.microsoft.com/office/drawing/2014/main" xmlns="" id="{00000000-0008-0000-0200-000089010000}"/>
            </a:ext>
          </a:extLst>
        </xdr:cNvPr>
        <xdr:cNvSpPr txBox="1"/>
      </xdr:nvSpPr>
      <xdr:spPr>
        <a:xfrm>
          <a:off x="16424352"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4" name="正方形/長方形 393">
          <a:extLst>
            <a:ext uri="{FF2B5EF4-FFF2-40B4-BE49-F238E27FC236}">
              <a16:creationId xmlns:a16="http://schemas.microsoft.com/office/drawing/2014/main" xmlns="" id="{00000000-0008-0000-0200-00008A01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5" name="正方形/長方形 394">
          <a:extLst>
            <a:ext uri="{FF2B5EF4-FFF2-40B4-BE49-F238E27FC236}">
              <a16:creationId xmlns:a16="http://schemas.microsoft.com/office/drawing/2014/main" xmlns="" id="{00000000-0008-0000-0200-00008B01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類似団体として比較して特に有形固定資産減価償却率が高くなっている施設は、庁舎、体育館・プールがある。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年度建設、体育館は昭和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年度建設、プールは昭和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年度に建設された施設であり、老朽化により有形固定資産減価償却率が高くなっている。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年度に複合施設を新築し、老朽化した会館を解体した。今後、さらなる統廃合を進めるため平成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それは地方の長引く景気低迷による個人・法人関係の減収などによるものと考えられる。今後についても、退職者不補充等による職員数の削減による人件費の削減や緊急に必要な事業を峻別し、投資的経費を抑制することにより、歳出の削減を実施するとともに、税収の徴収率向上対策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44</xdr:row>
      <xdr:rowOff>1016</xdr:rowOff>
    </xdr:to>
    <xdr:cxnSp macro="">
      <xdr:nvCxnSpPr>
        <xdr:cNvPr id="66" name="直線コネクタ 65"/>
        <xdr:cNvCxnSpPr/>
      </xdr:nvCxnSpPr>
      <xdr:spPr>
        <a:xfrm flipV="1">
          <a:off x="4114800" y="75351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地方債の発行を伴う普通建設事業を段階的に縮減してきており、経常収支比率は、類似団体平均を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ポイント下回っている。今後についても、人件費の削減など行財政改革への取組みを通じて、義務的経費の削減に努め、現在の水準を維持する。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49954</xdr:rowOff>
    </xdr:to>
    <xdr:cxnSp macro="">
      <xdr:nvCxnSpPr>
        <xdr:cNvPr id="129" name="直線コネクタ 128"/>
        <xdr:cNvCxnSpPr/>
      </xdr:nvCxnSpPr>
      <xdr:spPr>
        <a:xfrm flipV="1">
          <a:off x="4114800" y="10638155"/>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49954</xdr:rowOff>
    </xdr:to>
    <xdr:cxnSp macro="">
      <xdr:nvCxnSpPr>
        <xdr:cNvPr id="132" name="直線コネクタ 131"/>
        <xdr:cNvCxnSpPr/>
      </xdr:nvCxnSpPr>
      <xdr:spPr>
        <a:xfrm>
          <a:off x="3225800" y="1083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33867</xdr:rowOff>
    </xdr:to>
    <xdr:cxnSp macro="">
      <xdr:nvCxnSpPr>
        <xdr:cNvPr id="135" name="直線コネクタ 134"/>
        <xdr:cNvCxnSpPr/>
      </xdr:nvCxnSpPr>
      <xdr:spPr>
        <a:xfrm>
          <a:off x="2336800" y="1073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11747</xdr:rowOff>
    </xdr:to>
    <xdr:cxnSp macro="">
      <xdr:nvCxnSpPr>
        <xdr:cNvPr id="138" name="直線コネクタ 137"/>
        <xdr:cNvCxnSpPr/>
      </xdr:nvCxnSpPr>
      <xdr:spPr>
        <a:xfrm flipV="1">
          <a:off x="1447800" y="10730654"/>
          <a:ext cx="889000" cy="8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8" name="楕円 147"/>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9"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0" name="楕円 149"/>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51" name="テキスト ボックス 150"/>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2" name="楕円 151"/>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3" name="テキスト ボックス 152"/>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4" name="楕円 153"/>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5" name="テキスト ボックス 154"/>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6" name="楕円 155"/>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57" name="テキスト ボックス 156"/>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概ね類似団体平均の決算額となっているが、今後についても、退職者不補充等による職員数の削減や行財政改革への取組みを通じて人件費の抑制を図っていきたい。また、物件費についても、公共施設の民間委託や指定管理者制度の活用による管理等の合理化を図り、経費を抑制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142520</xdr:rowOff>
    </xdr:from>
    <xdr:to>
      <xdr:col>23</xdr:col>
      <xdr:colOff>133350</xdr:colOff>
      <xdr:row>82</xdr:row>
      <xdr:rowOff>157161</xdr:rowOff>
    </xdr:to>
    <xdr:cxnSp macro="">
      <xdr:nvCxnSpPr>
        <xdr:cNvPr id="193" name="直線コネクタ 192"/>
        <xdr:cNvCxnSpPr/>
      </xdr:nvCxnSpPr>
      <xdr:spPr>
        <a:xfrm flipV="1">
          <a:off x="4114800" y="14201420"/>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119366</xdr:rowOff>
    </xdr:from>
    <xdr:to>
      <xdr:col>19</xdr:col>
      <xdr:colOff>133350</xdr:colOff>
      <xdr:row>82</xdr:row>
      <xdr:rowOff>157161</xdr:rowOff>
    </xdr:to>
    <xdr:cxnSp macro="">
      <xdr:nvCxnSpPr>
        <xdr:cNvPr id="196" name="直線コネクタ 195"/>
        <xdr:cNvCxnSpPr/>
      </xdr:nvCxnSpPr>
      <xdr:spPr>
        <a:xfrm>
          <a:off x="3225800" y="14178266"/>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119366</xdr:rowOff>
    </xdr:from>
    <xdr:to>
      <xdr:col>15</xdr:col>
      <xdr:colOff>82550</xdr:colOff>
      <xdr:row>82</xdr:row>
      <xdr:rowOff>136100</xdr:rowOff>
    </xdr:to>
    <xdr:cxnSp macro="">
      <xdr:nvCxnSpPr>
        <xdr:cNvPr id="199" name="直線コネクタ 198"/>
        <xdr:cNvCxnSpPr/>
      </xdr:nvCxnSpPr>
      <xdr:spPr>
        <a:xfrm flipV="1">
          <a:off x="2336800" y="1417826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92523</xdr:rowOff>
    </xdr:from>
    <xdr:to>
      <xdr:col>11</xdr:col>
      <xdr:colOff>31750</xdr:colOff>
      <xdr:row>82</xdr:row>
      <xdr:rowOff>136100</xdr:rowOff>
    </xdr:to>
    <xdr:cxnSp macro="">
      <xdr:nvCxnSpPr>
        <xdr:cNvPr id="202" name="直線コネクタ 201"/>
        <xdr:cNvCxnSpPr/>
      </xdr:nvCxnSpPr>
      <xdr:spPr>
        <a:xfrm>
          <a:off x="1447800" y="14151423"/>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91720</xdr:rowOff>
    </xdr:from>
    <xdr:to>
      <xdr:col>23</xdr:col>
      <xdr:colOff>184150</xdr:colOff>
      <xdr:row>83</xdr:row>
      <xdr:rowOff>21870</xdr:rowOff>
    </xdr:to>
    <xdr:sp macro="" textlink="">
      <xdr:nvSpPr>
        <xdr:cNvPr id="212" name="楕円 211"/>
        <xdr:cNvSpPr/>
      </xdr:nvSpPr>
      <xdr:spPr>
        <a:xfrm>
          <a:off x="4902200" y="141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108247</xdr:rowOff>
    </xdr:from>
    <xdr:ext cx="762000" cy="259045"/>
    <xdr:sp macro="" textlink="">
      <xdr:nvSpPr>
        <xdr:cNvPr id="213" name="人件費・物件費等の状況該当値テキスト"/>
        <xdr:cNvSpPr txBox="1"/>
      </xdr:nvSpPr>
      <xdr:spPr>
        <a:xfrm>
          <a:off x="5041900" y="139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106361</xdr:rowOff>
    </xdr:from>
    <xdr:to>
      <xdr:col>19</xdr:col>
      <xdr:colOff>184150</xdr:colOff>
      <xdr:row>83</xdr:row>
      <xdr:rowOff>36511</xdr:rowOff>
    </xdr:to>
    <xdr:sp macro="" textlink="">
      <xdr:nvSpPr>
        <xdr:cNvPr id="214" name="楕円 213"/>
        <xdr:cNvSpPr/>
      </xdr:nvSpPr>
      <xdr:spPr>
        <a:xfrm>
          <a:off x="4064000" y="141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46688</xdr:rowOff>
    </xdr:from>
    <xdr:ext cx="736600" cy="259045"/>
    <xdr:sp macro="" textlink="">
      <xdr:nvSpPr>
        <xdr:cNvPr id="215" name="テキスト ボックス 214"/>
        <xdr:cNvSpPr txBox="1"/>
      </xdr:nvSpPr>
      <xdr:spPr>
        <a:xfrm>
          <a:off x="3733800" y="1393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68566</xdr:rowOff>
    </xdr:from>
    <xdr:to>
      <xdr:col>15</xdr:col>
      <xdr:colOff>133350</xdr:colOff>
      <xdr:row>82</xdr:row>
      <xdr:rowOff>170166</xdr:rowOff>
    </xdr:to>
    <xdr:sp macro="" textlink="">
      <xdr:nvSpPr>
        <xdr:cNvPr id="216" name="楕円 215"/>
        <xdr:cNvSpPr/>
      </xdr:nvSpPr>
      <xdr:spPr>
        <a:xfrm>
          <a:off x="3175000" y="141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8893</xdr:rowOff>
    </xdr:from>
    <xdr:ext cx="762000" cy="259045"/>
    <xdr:sp macro="" textlink="">
      <xdr:nvSpPr>
        <xdr:cNvPr id="217" name="テキスト ボックス 216"/>
        <xdr:cNvSpPr txBox="1"/>
      </xdr:nvSpPr>
      <xdr:spPr>
        <a:xfrm>
          <a:off x="2844800" y="1389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85300</xdr:rowOff>
    </xdr:from>
    <xdr:to>
      <xdr:col>11</xdr:col>
      <xdr:colOff>82550</xdr:colOff>
      <xdr:row>83</xdr:row>
      <xdr:rowOff>15450</xdr:rowOff>
    </xdr:to>
    <xdr:sp macro="" textlink="">
      <xdr:nvSpPr>
        <xdr:cNvPr id="218" name="楕円 217"/>
        <xdr:cNvSpPr/>
      </xdr:nvSpPr>
      <xdr:spPr>
        <a:xfrm>
          <a:off x="2286000" y="141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227</xdr:rowOff>
    </xdr:from>
    <xdr:ext cx="762000" cy="259045"/>
    <xdr:sp macro="" textlink="">
      <xdr:nvSpPr>
        <xdr:cNvPr id="219" name="テキスト ボックス 218"/>
        <xdr:cNvSpPr txBox="1"/>
      </xdr:nvSpPr>
      <xdr:spPr>
        <a:xfrm>
          <a:off x="1955800" y="142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41723</xdr:rowOff>
    </xdr:from>
    <xdr:to>
      <xdr:col>7</xdr:col>
      <xdr:colOff>31750</xdr:colOff>
      <xdr:row>82</xdr:row>
      <xdr:rowOff>143323</xdr:rowOff>
    </xdr:to>
    <xdr:sp macro="" textlink="">
      <xdr:nvSpPr>
        <xdr:cNvPr id="220" name="楕円 219"/>
        <xdr:cNvSpPr/>
      </xdr:nvSpPr>
      <xdr:spPr>
        <a:xfrm>
          <a:off x="1397000" y="14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153500</xdr:rowOff>
    </xdr:from>
    <xdr:ext cx="762000" cy="259045"/>
    <xdr:sp macro="" textlink="">
      <xdr:nvSpPr>
        <xdr:cNvPr id="221" name="テキスト ボックス 220"/>
        <xdr:cNvSpPr txBox="1"/>
      </xdr:nvSpPr>
      <xdr:spPr>
        <a:xfrm>
          <a:off x="1066800" y="1386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回っている。今後においても、引き続き適正な給与制度の運用に努める。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129223</xdr:rowOff>
    </xdr:to>
    <xdr:cxnSp macro="">
      <xdr:nvCxnSpPr>
        <xdr:cNvPr id="251" name="直線コネクタ 250"/>
        <xdr:cNvCxnSpPr/>
      </xdr:nvCxnSpPr>
      <xdr:spPr>
        <a:xfrm flipV="1">
          <a:off x="16179800" y="14918689"/>
          <a:ext cx="838200" cy="1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129223</xdr:rowOff>
    </xdr:to>
    <xdr:cxnSp macro="">
      <xdr:nvCxnSpPr>
        <xdr:cNvPr id="254" name="直線コネクタ 253"/>
        <xdr:cNvCxnSpPr/>
      </xdr:nvCxnSpPr>
      <xdr:spPr>
        <a:xfrm>
          <a:off x="15290800" y="1497298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86995</xdr:rowOff>
    </xdr:to>
    <xdr:cxnSp macro="">
      <xdr:nvCxnSpPr>
        <xdr:cNvPr id="257" name="直線コネクタ 256"/>
        <xdr:cNvCxnSpPr/>
      </xdr:nvCxnSpPr>
      <xdr:spPr>
        <a:xfrm flipV="1">
          <a:off x="14401800" y="1497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117157</xdr:rowOff>
    </xdr:to>
    <xdr:cxnSp macro="">
      <xdr:nvCxnSpPr>
        <xdr:cNvPr id="260" name="直線コネクタ 259"/>
        <xdr:cNvCxnSpPr/>
      </xdr:nvCxnSpPr>
      <xdr:spPr>
        <a:xfrm flipV="1">
          <a:off x="13512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0" name="楕円 269"/>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1"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2" name="楕円 271"/>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3" name="テキスト ボックス 272"/>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4" name="楕円 273"/>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5" name="テキスト ボックス 274"/>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6" name="楕円 275"/>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7" name="テキスト ボックス 276"/>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78" name="楕円 277"/>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79" name="テキスト ボックス 278"/>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概ね類似団体平均の職員数となっているが、今後についても、退職者不補充等による職員数の削減による人件費の削減や行財政改革への取組みを通じて、より適切な定員管理に努める。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27124</xdr:rowOff>
    </xdr:from>
    <xdr:to>
      <xdr:col>81</xdr:col>
      <xdr:colOff>44450</xdr:colOff>
      <xdr:row>60</xdr:row>
      <xdr:rowOff>71592</xdr:rowOff>
    </xdr:to>
    <xdr:cxnSp macro="">
      <xdr:nvCxnSpPr>
        <xdr:cNvPr id="316" name="直線コネクタ 315"/>
        <xdr:cNvCxnSpPr/>
      </xdr:nvCxnSpPr>
      <xdr:spPr>
        <a:xfrm>
          <a:off x="16179800" y="10314124"/>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27124</xdr:rowOff>
    </xdr:from>
    <xdr:to>
      <xdr:col>77</xdr:col>
      <xdr:colOff>44450</xdr:colOff>
      <xdr:row>60</xdr:row>
      <xdr:rowOff>49185</xdr:rowOff>
    </xdr:to>
    <xdr:cxnSp macro="">
      <xdr:nvCxnSpPr>
        <xdr:cNvPr id="319" name="直線コネクタ 318"/>
        <xdr:cNvCxnSpPr/>
      </xdr:nvCxnSpPr>
      <xdr:spPr>
        <a:xfrm flipV="1">
          <a:off x="15290800" y="10314124"/>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40567</xdr:rowOff>
    </xdr:from>
    <xdr:to>
      <xdr:col>72</xdr:col>
      <xdr:colOff>203200</xdr:colOff>
      <xdr:row>60</xdr:row>
      <xdr:rowOff>49185</xdr:rowOff>
    </xdr:to>
    <xdr:cxnSp macro="">
      <xdr:nvCxnSpPr>
        <xdr:cNvPr id="322" name="直線コネクタ 321"/>
        <xdr:cNvCxnSpPr/>
      </xdr:nvCxnSpPr>
      <xdr:spPr>
        <a:xfrm>
          <a:off x="14401800" y="1032756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3683</xdr:rowOff>
    </xdr:from>
    <xdr:to>
      <xdr:col>68</xdr:col>
      <xdr:colOff>152400</xdr:colOff>
      <xdr:row>60</xdr:row>
      <xdr:rowOff>40567</xdr:rowOff>
    </xdr:to>
    <xdr:cxnSp macro="">
      <xdr:nvCxnSpPr>
        <xdr:cNvPr id="325" name="直線コネクタ 324"/>
        <xdr:cNvCxnSpPr/>
      </xdr:nvCxnSpPr>
      <xdr:spPr>
        <a:xfrm>
          <a:off x="13512800" y="10290683"/>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20792</xdr:rowOff>
    </xdr:from>
    <xdr:to>
      <xdr:col>81</xdr:col>
      <xdr:colOff>95250</xdr:colOff>
      <xdr:row>60</xdr:row>
      <xdr:rowOff>122392</xdr:rowOff>
    </xdr:to>
    <xdr:sp macro="" textlink="">
      <xdr:nvSpPr>
        <xdr:cNvPr id="335" name="楕円 334"/>
        <xdr:cNvSpPr/>
      </xdr:nvSpPr>
      <xdr:spPr>
        <a:xfrm>
          <a:off x="169672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164319</xdr:rowOff>
    </xdr:from>
    <xdr:ext cx="762000" cy="259045"/>
    <xdr:sp macro="" textlink="">
      <xdr:nvSpPr>
        <xdr:cNvPr id="336" name="定員管理の状況該当値テキスト"/>
        <xdr:cNvSpPr txBox="1"/>
      </xdr:nvSpPr>
      <xdr:spPr>
        <a:xfrm>
          <a:off x="17106900" y="102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147774</xdr:rowOff>
    </xdr:from>
    <xdr:to>
      <xdr:col>77</xdr:col>
      <xdr:colOff>95250</xdr:colOff>
      <xdr:row>60</xdr:row>
      <xdr:rowOff>77924</xdr:rowOff>
    </xdr:to>
    <xdr:sp macro="" textlink="">
      <xdr:nvSpPr>
        <xdr:cNvPr id="337" name="楕円 336"/>
        <xdr:cNvSpPr/>
      </xdr:nvSpPr>
      <xdr:spPr>
        <a:xfrm>
          <a:off x="16129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88101</xdr:rowOff>
    </xdr:from>
    <xdr:ext cx="736600" cy="259045"/>
    <xdr:sp macro="" textlink="">
      <xdr:nvSpPr>
        <xdr:cNvPr id="338" name="テキスト ボックス 337"/>
        <xdr:cNvSpPr txBox="1"/>
      </xdr:nvSpPr>
      <xdr:spPr>
        <a:xfrm>
          <a:off x="15798800" y="1003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169835</xdr:rowOff>
    </xdr:from>
    <xdr:to>
      <xdr:col>73</xdr:col>
      <xdr:colOff>44450</xdr:colOff>
      <xdr:row>60</xdr:row>
      <xdr:rowOff>99985</xdr:rowOff>
    </xdr:to>
    <xdr:sp macro="" textlink="">
      <xdr:nvSpPr>
        <xdr:cNvPr id="339" name="楕円 338"/>
        <xdr:cNvSpPr/>
      </xdr:nvSpPr>
      <xdr:spPr>
        <a:xfrm>
          <a:off x="15240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110162</xdr:rowOff>
    </xdr:from>
    <xdr:ext cx="762000" cy="259045"/>
    <xdr:sp macro="" textlink="">
      <xdr:nvSpPr>
        <xdr:cNvPr id="340" name="テキスト ボックス 339"/>
        <xdr:cNvSpPr txBox="1"/>
      </xdr:nvSpPr>
      <xdr:spPr>
        <a:xfrm>
          <a:off x="14909800" y="1005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161217</xdr:rowOff>
    </xdr:from>
    <xdr:to>
      <xdr:col>68</xdr:col>
      <xdr:colOff>203200</xdr:colOff>
      <xdr:row>60</xdr:row>
      <xdr:rowOff>91367</xdr:rowOff>
    </xdr:to>
    <xdr:sp macro="" textlink="">
      <xdr:nvSpPr>
        <xdr:cNvPr id="341" name="楕円 340"/>
        <xdr:cNvSpPr/>
      </xdr:nvSpPr>
      <xdr:spPr>
        <a:xfrm>
          <a:off x="14351000" y="102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76144</xdr:rowOff>
    </xdr:from>
    <xdr:ext cx="762000" cy="259045"/>
    <xdr:sp macro="" textlink="">
      <xdr:nvSpPr>
        <xdr:cNvPr id="342" name="テキスト ボックス 341"/>
        <xdr:cNvSpPr txBox="1"/>
      </xdr:nvSpPr>
      <xdr:spPr>
        <a:xfrm>
          <a:off x="14020800" y="1036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124333</xdr:rowOff>
    </xdr:from>
    <xdr:to>
      <xdr:col>64</xdr:col>
      <xdr:colOff>152400</xdr:colOff>
      <xdr:row>60</xdr:row>
      <xdr:rowOff>54483</xdr:rowOff>
    </xdr:to>
    <xdr:sp macro="" textlink="">
      <xdr:nvSpPr>
        <xdr:cNvPr id="343" name="楕円 342"/>
        <xdr:cNvSpPr/>
      </xdr:nvSpPr>
      <xdr:spPr>
        <a:xfrm>
          <a:off x="13462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64660</xdr:rowOff>
    </xdr:from>
    <xdr:ext cx="762000" cy="259045"/>
    <xdr:sp macro="" textlink="">
      <xdr:nvSpPr>
        <xdr:cNvPr id="344" name="テキスト ボックス 343"/>
        <xdr:cNvSpPr txBox="1"/>
      </xdr:nvSpPr>
      <xdr:spPr>
        <a:xfrm>
          <a:off x="13131800" y="1000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ポイント上回っている。この要因は、地域経済・雇用対策費の減や公債費に係る算入額（元利償還金）の減などに伴い平成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年度普通交付税が減少したことにより、実質公債費比率は増加した。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75946</xdr:rowOff>
    </xdr:to>
    <xdr:cxnSp macro="">
      <xdr:nvCxnSpPr>
        <xdr:cNvPr id="375" name="直線コネクタ 374"/>
        <xdr:cNvCxnSpPr/>
      </xdr:nvCxnSpPr>
      <xdr:spPr>
        <a:xfrm>
          <a:off x="16179800" y="73952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22860</xdr:rowOff>
    </xdr:to>
    <xdr:cxnSp macro="">
      <xdr:nvCxnSpPr>
        <xdr:cNvPr id="378" name="直線コネクタ 377"/>
        <xdr:cNvCxnSpPr/>
      </xdr:nvCxnSpPr>
      <xdr:spPr>
        <a:xfrm>
          <a:off x="15290800" y="73614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160528</xdr:rowOff>
    </xdr:to>
    <xdr:cxnSp macro="">
      <xdr:nvCxnSpPr>
        <xdr:cNvPr id="381" name="直線コネクタ 380"/>
        <xdr:cNvCxnSpPr/>
      </xdr:nvCxnSpPr>
      <xdr:spPr>
        <a:xfrm>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8382</xdr:rowOff>
    </xdr:to>
    <xdr:cxnSp macro="">
      <xdr:nvCxnSpPr>
        <xdr:cNvPr id="384" name="直線コネクタ 383"/>
        <xdr:cNvCxnSpPr/>
      </xdr:nvCxnSpPr>
      <xdr:spPr>
        <a:xfrm flipV="1">
          <a:off x="13512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394" name="楕円 393"/>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92473</xdr:rowOff>
    </xdr:from>
    <xdr:ext cx="762000" cy="259045"/>
    <xdr:sp macro="" textlink="">
      <xdr:nvSpPr>
        <xdr:cNvPr id="395" name="公債費負担の状況該当値テキスト"/>
        <xdr:cNvSpPr txBox="1"/>
      </xdr:nvSpPr>
      <xdr:spPr>
        <a:xfrm>
          <a:off x="17106900" y="72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396" name="楕円 39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397" name="テキスト ボックス 39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398" name="楕円 397"/>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399" name="テキスト ボックス 398"/>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0" name="楕円 399"/>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1" name="テキスト ボックス 400"/>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2" name="楕円 401"/>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3" name="テキスト ボックス 40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では、財政の健全化を図るため、平成１７年度より地方債の発行を伴う普通建設事業の段階的縮減を図ってきたことに伴い、地方債の償還額等に充てることのできる基金が増加したことにより、将来負担比率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126637</xdr:rowOff>
    </xdr:from>
    <xdr:to>
      <xdr:col>77</xdr:col>
      <xdr:colOff>44450</xdr:colOff>
      <xdr:row>17</xdr:row>
      <xdr:rowOff>65587</xdr:rowOff>
    </xdr:to>
    <xdr:cxnSp macro="">
      <xdr:nvCxnSpPr>
        <xdr:cNvPr id="439" name="直線コネクタ 438"/>
        <xdr:cNvCxnSpPr/>
      </xdr:nvCxnSpPr>
      <xdr:spPr>
        <a:xfrm flipV="1">
          <a:off x="15290800" y="2526937"/>
          <a:ext cx="889000" cy="4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164646</xdr:rowOff>
    </xdr:from>
    <xdr:to>
      <xdr:col>72</xdr:col>
      <xdr:colOff>203200</xdr:colOff>
      <xdr:row>17</xdr:row>
      <xdr:rowOff>65587</xdr:rowOff>
    </xdr:to>
    <xdr:cxnSp macro="">
      <xdr:nvCxnSpPr>
        <xdr:cNvPr id="442" name="直線コネクタ 441"/>
        <xdr:cNvCxnSpPr/>
      </xdr:nvCxnSpPr>
      <xdr:spPr>
        <a:xfrm>
          <a:off x="14401800" y="29078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164646</xdr:rowOff>
    </xdr:from>
    <xdr:to>
      <xdr:col>68</xdr:col>
      <xdr:colOff>152400</xdr:colOff>
      <xdr:row>17</xdr:row>
      <xdr:rowOff>137976</xdr:rowOff>
    </xdr:to>
    <xdr:cxnSp macro="">
      <xdr:nvCxnSpPr>
        <xdr:cNvPr id="445" name="直線コネクタ 444"/>
        <xdr:cNvCxnSpPr/>
      </xdr:nvCxnSpPr>
      <xdr:spPr>
        <a:xfrm flipV="1">
          <a:off x="13512800" y="29078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75837</xdr:rowOff>
    </xdr:from>
    <xdr:to>
      <xdr:col>77</xdr:col>
      <xdr:colOff>95250</xdr:colOff>
      <xdr:row>15</xdr:row>
      <xdr:rowOff>5987</xdr:rowOff>
    </xdr:to>
    <xdr:sp macro="" textlink="">
      <xdr:nvSpPr>
        <xdr:cNvPr id="457" name="楕円 456"/>
        <xdr:cNvSpPr/>
      </xdr:nvSpPr>
      <xdr:spPr>
        <a:xfrm>
          <a:off x="16129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162214</xdr:rowOff>
    </xdr:from>
    <xdr:ext cx="736600" cy="259045"/>
    <xdr:sp macro="" textlink="">
      <xdr:nvSpPr>
        <xdr:cNvPr id="458" name="テキスト ボックス 457"/>
        <xdr:cNvSpPr txBox="1"/>
      </xdr:nvSpPr>
      <xdr:spPr>
        <a:xfrm>
          <a:off x="15798800" y="256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14787</xdr:rowOff>
    </xdr:from>
    <xdr:to>
      <xdr:col>73</xdr:col>
      <xdr:colOff>44450</xdr:colOff>
      <xdr:row>17</xdr:row>
      <xdr:rowOff>116387</xdr:rowOff>
    </xdr:to>
    <xdr:sp macro="" textlink="">
      <xdr:nvSpPr>
        <xdr:cNvPr id="459" name="楕円 458"/>
        <xdr:cNvSpPr/>
      </xdr:nvSpPr>
      <xdr:spPr>
        <a:xfrm>
          <a:off x="15240000" y="29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101164</xdr:rowOff>
    </xdr:from>
    <xdr:ext cx="762000" cy="259045"/>
    <xdr:sp macro="" textlink="">
      <xdr:nvSpPr>
        <xdr:cNvPr id="460" name="テキスト ボックス 459"/>
        <xdr:cNvSpPr txBox="1"/>
      </xdr:nvSpPr>
      <xdr:spPr>
        <a:xfrm>
          <a:off x="14909800" y="301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113846</xdr:rowOff>
    </xdr:from>
    <xdr:to>
      <xdr:col>68</xdr:col>
      <xdr:colOff>203200</xdr:colOff>
      <xdr:row>17</xdr:row>
      <xdr:rowOff>43996</xdr:rowOff>
    </xdr:to>
    <xdr:sp macro="" textlink="">
      <xdr:nvSpPr>
        <xdr:cNvPr id="461" name="楕円 460"/>
        <xdr:cNvSpPr/>
      </xdr:nvSpPr>
      <xdr:spPr>
        <a:xfrm>
          <a:off x="14351000" y="28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28773</xdr:rowOff>
    </xdr:from>
    <xdr:ext cx="762000" cy="259045"/>
    <xdr:sp macro="" textlink="">
      <xdr:nvSpPr>
        <xdr:cNvPr id="462" name="テキスト ボックス 461"/>
        <xdr:cNvSpPr txBox="1"/>
      </xdr:nvSpPr>
      <xdr:spPr>
        <a:xfrm>
          <a:off x="14020800" y="294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87176</xdr:rowOff>
    </xdr:from>
    <xdr:to>
      <xdr:col>64</xdr:col>
      <xdr:colOff>152400</xdr:colOff>
      <xdr:row>18</xdr:row>
      <xdr:rowOff>17326</xdr:rowOff>
    </xdr:to>
    <xdr:sp macro="" textlink="">
      <xdr:nvSpPr>
        <xdr:cNvPr id="463" name="楕円 462"/>
        <xdr:cNvSpPr/>
      </xdr:nvSpPr>
      <xdr:spPr>
        <a:xfrm>
          <a:off x="13462000" y="30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2103</xdr:rowOff>
    </xdr:from>
    <xdr:ext cx="762000" cy="259045"/>
    <xdr:sp macro="" textlink="">
      <xdr:nvSpPr>
        <xdr:cNvPr id="464" name="テキスト ボックス 463"/>
        <xdr:cNvSpPr txBox="1"/>
      </xdr:nvSpPr>
      <xdr:spPr>
        <a:xfrm>
          <a:off x="13131800" y="30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ポイント下回る結果となっている。今後においても、退職者不補充等による職員数の削減による人件費の削減、行財政改革への取組みを通じて、人件費の抑制を図っていきたい。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115570</xdr:rowOff>
    </xdr:to>
    <xdr:cxnSp macro="">
      <xdr:nvCxnSpPr>
        <xdr:cNvPr id="64" name="直線コネクタ 63"/>
        <xdr:cNvCxnSpPr/>
      </xdr:nvCxnSpPr>
      <xdr:spPr>
        <a:xfrm>
          <a:off x="3987800" y="607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69850</xdr:rowOff>
    </xdr:to>
    <xdr:cxnSp macro="">
      <xdr:nvCxnSpPr>
        <xdr:cNvPr id="67" name="直線コネクタ 66"/>
        <xdr:cNvCxnSpPr/>
      </xdr:nvCxnSpPr>
      <xdr:spPr>
        <a:xfrm>
          <a:off x="3098800" y="6043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42418</xdr:rowOff>
    </xdr:to>
    <xdr:cxnSp macro="">
      <xdr:nvCxnSpPr>
        <xdr:cNvPr id="70" name="直線コネクタ 69"/>
        <xdr:cNvCxnSpPr/>
      </xdr:nvCxnSpPr>
      <xdr:spPr>
        <a:xfrm>
          <a:off x="2209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28702</xdr:rowOff>
    </xdr:to>
    <xdr:cxnSp macro="">
      <xdr:nvCxnSpPr>
        <xdr:cNvPr id="73" name="直線コネクタ 72"/>
        <xdr:cNvCxnSpPr/>
      </xdr:nvCxnSpPr>
      <xdr:spPr>
        <a:xfrm>
          <a:off x="1320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ポイント下回る結果となっている。今後も物件費の効率的な執行や制度の運用・あり方などを見直し、経費縮減に努める。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26416</xdr:rowOff>
    </xdr:to>
    <xdr:cxnSp macro="">
      <xdr:nvCxnSpPr>
        <xdr:cNvPr id="122" name="直線コネクタ 121"/>
        <xdr:cNvCxnSpPr/>
      </xdr:nvCxnSpPr>
      <xdr:spPr>
        <a:xfrm>
          <a:off x="15671800" y="27193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147574</xdr:rowOff>
    </xdr:to>
    <xdr:cxnSp macro="">
      <xdr:nvCxnSpPr>
        <xdr:cNvPr id="125" name="直線コネクタ 124"/>
        <xdr:cNvCxnSpPr/>
      </xdr:nvCxnSpPr>
      <xdr:spPr>
        <a:xfrm>
          <a:off x="14782800" y="2719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147574</xdr:rowOff>
    </xdr:to>
    <xdr:cxnSp macro="">
      <xdr:nvCxnSpPr>
        <xdr:cNvPr id="128" name="直線コネクタ 127"/>
        <xdr:cNvCxnSpPr/>
      </xdr:nvCxnSpPr>
      <xdr:spPr>
        <a:xfrm>
          <a:off x="13893800" y="2678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138430</xdr:rowOff>
    </xdr:to>
    <xdr:cxnSp macro="">
      <xdr:nvCxnSpPr>
        <xdr:cNvPr id="131" name="直線コネクタ 130"/>
        <xdr:cNvCxnSpPr/>
      </xdr:nvCxnSpPr>
      <xdr:spPr>
        <a:xfrm flipV="1">
          <a:off x="13004800" y="2678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3" name="楕円 142"/>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4" name="テキスト ボックス 143"/>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5" name="楕円 144"/>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6" name="テキスト ボックス 145"/>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47" name="楕円 146"/>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167403</xdr:rowOff>
    </xdr:from>
    <xdr:ext cx="762000" cy="259045"/>
    <xdr:sp macro="" textlink="">
      <xdr:nvSpPr>
        <xdr:cNvPr id="148" name="テキスト ボックス 147"/>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ポイント下回る結果となっている。今後は、医療や介護に係る負担金のさらなる増加等が見込まれるため、増加傾向にある扶助費の現状を分析し、抑制の可能性を探る。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50800</xdr:rowOff>
    </xdr:to>
    <xdr:cxnSp macro="">
      <xdr:nvCxnSpPr>
        <xdr:cNvPr id="182" name="直線コネクタ 181"/>
        <xdr:cNvCxnSpPr/>
      </xdr:nvCxnSpPr>
      <xdr:spPr>
        <a:xfrm>
          <a:off x="3987800" y="929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38100</xdr:rowOff>
    </xdr:to>
    <xdr:cxnSp macro="">
      <xdr:nvCxnSpPr>
        <xdr:cNvPr id="185" name="直線コネクタ 184"/>
        <xdr:cNvCxnSpPr/>
      </xdr:nvCxnSpPr>
      <xdr:spPr>
        <a:xfrm>
          <a:off x="3098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38100</xdr:rowOff>
    </xdr:to>
    <xdr:cxnSp macro="">
      <xdr:nvCxnSpPr>
        <xdr:cNvPr id="188" name="直線コネクタ 187"/>
        <xdr:cNvCxnSpPr/>
      </xdr:nvCxnSpPr>
      <xdr:spPr>
        <a:xfrm>
          <a:off x="2209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1" name="直線コネクタ 190"/>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5" name="楕円 204"/>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6" name="テキスト ボックス 205"/>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．３ポイント下回っているが、老朽化した施設の維持補修費や特別会計への繰出金が増加傾向にあるため、今後においても経費の節減に努める。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97282</xdr:rowOff>
    </xdr:to>
    <xdr:cxnSp macro="">
      <xdr:nvCxnSpPr>
        <xdr:cNvPr id="240" name="直線コネクタ 239"/>
        <xdr:cNvCxnSpPr/>
      </xdr:nvCxnSpPr>
      <xdr:spPr>
        <a:xfrm flipV="1">
          <a:off x="15671800" y="93990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55</xdr:row>
      <xdr:rowOff>97282</xdr:rowOff>
    </xdr:to>
    <xdr:cxnSp macro="">
      <xdr:nvCxnSpPr>
        <xdr:cNvPr id="243" name="直線コネクタ 242"/>
        <xdr:cNvCxnSpPr/>
      </xdr:nvCxnSpPr>
      <xdr:spPr>
        <a:xfrm>
          <a:off x="14782800" y="9458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14986</xdr:rowOff>
    </xdr:from>
    <xdr:to>
      <xdr:col>73</xdr:col>
      <xdr:colOff>180975</xdr:colOff>
      <xdr:row>55</xdr:row>
      <xdr:rowOff>28702</xdr:rowOff>
    </xdr:to>
    <xdr:cxnSp macro="">
      <xdr:nvCxnSpPr>
        <xdr:cNvPr id="246" name="直線コネクタ 245"/>
        <xdr:cNvCxnSpPr/>
      </xdr:nvCxnSpPr>
      <xdr:spPr>
        <a:xfrm>
          <a:off x="13893800" y="9444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14986</xdr:rowOff>
    </xdr:from>
    <xdr:to>
      <xdr:col>69</xdr:col>
      <xdr:colOff>92075</xdr:colOff>
      <xdr:row>55</xdr:row>
      <xdr:rowOff>28702</xdr:rowOff>
    </xdr:to>
    <xdr:cxnSp macro="">
      <xdr:nvCxnSpPr>
        <xdr:cNvPr id="249" name="直線コネクタ 248"/>
        <xdr:cNvCxnSpPr/>
      </xdr:nvCxnSpPr>
      <xdr:spPr>
        <a:xfrm flipV="1">
          <a:off x="13004800" y="9444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89916</xdr:rowOff>
    </xdr:from>
    <xdr:to>
      <xdr:col>82</xdr:col>
      <xdr:colOff>158750</xdr:colOff>
      <xdr:row>55</xdr:row>
      <xdr:rowOff>20066</xdr:rowOff>
    </xdr:to>
    <xdr:sp macro="" textlink="">
      <xdr:nvSpPr>
        <xdr:cNvPr id="259" name="楕円 258"/>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106443</xdr:rowOff>
    </xdr:from>
    <xdr:ext cx="762000" cy="259045"/>
    <xdr:sp macro="" textlink="">
      <xdr:nvSpPr>
        <xdr:cNvPr id="260" name="その他該当値テキスト"/>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46482</xdr:rowOff>
    </xdr:from>
    <xdr:to>
      <xdr:col>78</xdr:col>
      <xdr:colOff>120650</xdr:colOff>
      <xdr:row>55</xdr:row>
      <xdr:rowOff>148082</xdr:rowOff>
    </xdr:to>
    <xdr:sp macro="" textlink="">
      <xdr:nvSpPr>
        <xdr:cNvPr id="261" name="楕円 260"/>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158259</xdr:rowOff>
    </xdr:from>
    <xdr:ext cx="736600" cy="259045"/>
    <xdr:sp macro="" textlink="">
      <xdr:nvSpPr>
        <xdr:cNvPr id="262" name="テキスト ボックス 261"/>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63" name="楕円 262"/>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64" name="テキスト ボックス 263"/>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135636</xdr:rowOff>
    </xdr:from>
    <xdr:to>
      <xdr:col>69</xdr:col>
      <xdr:colOff>142875</xdr:colOff>
      <xdr:row>55</xdr:row>
      <xdr:rowOff>65786</xdr:rowOff>
    </xdr:to>
    <xdr:sp macro="" textlink="">
      <xdr:nvSpPr>
        <xdr:cNvPr id="265" name="楕円 264"/>
        <xdr:cNvSpPr/>
      </xdr:nvSpPr>
      <xdr:spPr>
        <a:xfrm>
          <a:off x="13843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75963</xdr:rowOff>
    </xdr:from>
    <xdr:ext cx="762000" cy="259045"/>
    <xdr:sp macro="" textlink="">
      <xdr:nvSpPr>
        <xdr:cNvPr id="266" name="テキスト ボックス 265"/>
        <xdr:cNvSpPr txBox="1"/>
      </xdr:nvSpPr>
      <xdr:spPr>
        <a:xfrm>
          <a:off x="13512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67" name="楕円 266"/>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68" name="テキスト ボックス 267"/>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、公営企業会計の経営改善や補助金等の見直しをさらに進め、補助費等の抑制に努める。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39</xdr:row>
      <xdr:rowOff>19558</xdr:rowOff>
    </xdr:to>
    <xdr:cxnSp macro="">
      <xdr:nvCxnSpPr>
        <xdr:cNvPr id="298" name="直線コネクタ 297"/>
        <xdr:cNvCxnSpPr/>
      </xdr:nvCxnSpPr>
      <xdr:spPr>
        <a:xfrm flipV="1">
          <a:off x="15671800" y="6285484"/>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143002</xdr:rowOff>
    </xdr:to>
    <xdr:cxnSp macro="">
      <xdr:nvCxnSpPr>
        <xdr:cNvPr id="301" name="直線コネクタ 300"/>
        <xdr:cNvCxnSpPr/>
      </xdr:nvCxnSpPr>
      <xdr:spPr>
        <a:xfrm flipV="1">
          <a:off x="14782800" y="6706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143002</xdr:rowOff>
    </xdr:to>
    <xdr:cxnSp macro="">
      <xdr:nvCxnSpPr>
        <xdr:cNvPr id="304" name="直線コネクタ 303"/>
        <xdr:cNvCxnSpPr/>
      </xdr:nvCxnSpPr>
      <xdr:spPr>
        <a:xfrm>
          <a:off x="13893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26416</xdr:rowOff>
    </xdr:to>
    <xdr:cxnSp macro="">
      <xdr:nvCxnSpPr>
        <xdr:cNvPr id="307" name="直線コネクタ 306"/>
        <xdr:cNvCxnSpPr/>
      </xdr:nvCxnSpPr>
      <xdr:spPr>
        <a:xfrm flipV="1">
          <a:off x="13004800" y="67564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19" name="楕円 318"/>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0" name="テキスト ボックス 319"/>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21" name="楕円 320"/>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22" name="テキスト ボックス 321"/>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23" name="楕円 322"/>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24" name="テキスト ボックス 323"/>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147066</xdr:rowOff>
    </xdr:from>
    <xdr:to>
      <xdr:col>65</xdr:col>
      <xdr:colOff>53975</xdr:colOff>
      <xdr:row>40</xdr:row>
      <xdr:rowOff>77216</xdr:rowOff>
    </xdr:to>
    <xdr:sp macro="" textlink="">
      <xdr:nvSpPr>
        <xdr:cNvPr id="325" name="楕円 324"/>
        <xdr:cNvSpPr/>
      </xdr:nvSpPr>
      <xdr:spPr>
        <a:xfrm>
          <a:off x="12954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61993</xdr:rowOff>
    </xdr:from>
    <xdr:ext cx="762000" cy="259045"/>
    <xdr:sp macro="" textlink="">
      <xdr:nvSpPr>
        <xdr:cNvPr id="326" name="テキスト ボックス 325"/>
        <xdr:cNvSpPr txBox="1"/>
      </xdr:nvSpPr>
      <xdr:spPr>
        <a:xfrm>
          <a:off x="12623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公債費に係る経常収支比率は、類似団体平均を６．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ポイント上回る結果となっている。今後においても、地方債の発行を伴う普通建設事業の段階的縮減を図り、さらに財政の健全化に努める。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54611</xdr:rowOff>
    </xdr:from>
    <xdr:to>
      <xdr:col>24</xdr:col>
      <xdr:colOff>25400</xdr:colOff>
      <xdr:row>78</xdr:row>
      <xdr:rowOff>85089</xdr:rowOff>
    </xdr:to>
    <xdr:cxnSp macro="">
      <xdr:nvCxnSpPr>
        <xdr:cNvPr id="358" name="直線コネクタ 357"/>
        <xdr:cNvCxnSpPr/>
      </xdr:nvCxnSpPr>
      <xdr:spPr>
        <a:xfrm flipV="1">
          <a:off x="3987800" y="134277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85089</xdr:rowOff>
    </xdr:to>
    <xdr:cxnSp macro="">
      <xdr:nvCxnSpPr>
        <xdr:cNvPr id="361" name="直線コネクタ 360"/>
        <xdr:cNvCxnSpPr/>
      </xdr:nvCxnSpPr>
      <xdr:spPr>
        <a:xfrm>
          <a:off x="3098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31750</xdr:rowOff>
    </xdr:to>
    <xdr:cxnSp macro="">
      <xdr:nvCxnSpPr>
        <xdr:cNvPr id="364" name="直線コネクタ 363"/>
        <xdr:cNvCxnSpPr/>
      </xdr:nvCxnSpPr>
      <xdr:spPr>
        <a:xfrm>
          <a:off x="2209800" y="13332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149861</xdr:rowOff>
    </xdr:to>
    <xdr:cxnSp macro="">
      <xdr:nvCxnSpPr>
        <xdr:cNvPr id="367" name="直線コネクタ 366"/>
        <xdr:cNvCxnSpPr/>
      </xdr:nvCxnSpPr>
      <xdr:spPr>
        <a:xfrm flipV="1">
          <a:off x="1320800" y="133324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77" name="楕円 376"/>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78" name="公債費該当値テキスト"/>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34289</xdr:rowOff>
    </xdr:from>
    <xdr:to>
      <xdr:col>20</xdr:col>
      <xdr:colOff>38100</xdr:colOff>
      <xdr:row>78</xdr:row>
      <xdr:rowOff>135889</xdr:rowOff>
    </xdr:to>
    <xdr:sp macro="" textlink="">
      <xdr:nvSpPr>
        <xdr:cNvPr id="379" name="楕円 378"/>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120666</xdr:rowOff>
    </xdr:from>
    <xdr:ext cx="736600" cy="259045"/>
    <xdr:sp macro="" textlink="">
      <xdr:nvSpPr>
        <xdr:cNvPr id="380" name="テキスト ボックス 379"/>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1" name="楕円 380"/>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2" name="テキスト ボックス 381"/>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83" name="楕円 382"/>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4" name="テキスト ボックス 383"/>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85" name="楕円 384"/>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86" name="テキスト ボックス 385"/>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今後においても、退職者不補充等による人件費の削減、行財政改革への取組みを通じて物件費などの効率的な執行や制度の運用・あり方などを精査し、経費縮減に努める。また、増加が見込まれる扶助費や補助費等については、現状を分析しながら、見直しをさらに進め経費抑制の可能性を探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83566</xdr:rowOff>
    </xdr:from>
    <xdr:to>
      <xdr:col>82</xdr:col>
      <xdr:colOff>107950</xdr:colOff>
      <xdr:row>75</xdr:row>
      <xdr:rowOff>136144</xdr:rowOff>
    </xdr:to>
    <xdr:cxnSp macro="">
      <xdr:nvCxnSpPr>
        <xdr:cNvPr id="417" name="直線コネクタ 416"/>
        <xdr:cNvCxnSpPr/>
      </xdr:nvCxnSpPr>
      <xdr:spPr>
        <a:xfrm flipV="1">
          <a:off x="15671800" y="1277086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136144</xdr:rowOff>
    </xdr:from>
    <xdr:to>
      <xdr:col>78</xdr:col>
      <xdr:colOff>69850</xdr:colOff>
      <xdr:row>75</xdr:row>
      <xdr:rowOff>149861</xdr:rowOff>
    </xdr:to>
    <xdr:cxnSp macro="">
      <xdr:nvCxnSpPr>
        <xdr:cNvPr id="420" name="直線コネクタ 419"/>
        <xdr:cNvCxnSpPr/>
      </xdr:nvCxnSpPr>
      <xdr:spPr>
        <a:xfrm flipV="1">
          <a:off x="14782800" y="1299489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149861</xdr:rowOff>
    </xdr:to>
    <xdr:cxnSp macro="">
      <xdr:nvCxnSpPr>
        <xdr:cNvPr id="423" name="直線コネクタ 422"/>
        <xdr:cNvCxnSpPr/>
      </xdr:nvCxnSpPr>
      <xdr:spPr>
        <a:xfrm>
          <a:off x="13893800" y="1293317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156718</xdr:rowOff>
    </xdr:to>
    <xdr:cxnSp macro="">
      <xdr:nvCxnSpPr>
        <xdr:cNvPr id="426" name="直線コネクタ 425"/>
        <xdr:cNvCxnSpPr/>
      </xdr:nvCxnSpPr>
      <xdr:spPr>
        <a:xfrm flipV="1">
          <a:off x="13004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32766</xdr:rowOff>
    </xdr:from>
    <xdr:to>
      <xdr:col>82</xdr:col>
      <xdr:colOff>158750</xdr:colOff>
      <xdr:row>74</xdr:row>
      <xdr:rowOff>134366</xdr:rowOff>
    </xdr:to>
    <xdr:sp macro="" textlink="">
      <xdr:nvSpPr>
        <xdr:cNvPr id="436" name="楕円 435"/>
        <xdr:cNvSpPr/>
      </xdr:nvSpPr>
      <xdr:spPr>
        <a:xfrm>
          <a:off x="16459200" y="127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49293</xdr:rowOff>
    </xdr:from>
    <xdr:ext cx="762000" cy="259045"/>
    <xdr:sp macro="" textlink="">
      <xdr:nvSpPr>
        <xdr:cNvPr id="437" name="公債費以外該当値テキスト"/>
        <xdr:cNvSpPr txBox="1"/>
      </xdr:nvSpPr>
      <xdr:spPr>
        <a:xfrm>
          <a:off x="16598900" y="1256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85344</xdr:rowOff>
    </xdr:from>
    <xdr:to>
      <xdr:col>78</xdr:col>
      <xdr:colOff>120650</xdr:colOff>
      <xdr:row>76</xdr:row>
      <xdr:rowOff>15494</xdr:rowOff>
    </xdr:to>
    <xdr:sp macro="" textlink="">
      <xdr:nvSpPr>
        <xdr:cNvPr id="438" name="楕円 437"/>
        <xdr:cNvSpPr/>
      </xdr:nvSpPr>
      <xdr:spPr>
        <a:xfrm>
          <a:off x="15621000" y="129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25671</xdr:rowOff>
    </xdr:from>
    <xdr:ext cx="736600" cy="259045"/>
    <xdr:sp macro="" textlink="">
      <xdr:nvSpPr>
        <xdr:cNvPr id="439" name="テキスト ボックス 438"/>
        <xdr:cNvSpPr txBox="1"/>
      </xdr:nvSpPr>
      <xdr:spPr>
        <a:xfrm>
          <a:off x="15290800" y="1271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0" name="楕円 439"/>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1" name="テキスト ボックス 440"/>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2" name="楕円 441"/>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43" name="テキスト ボックス 442"/>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4" name="楕円 44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5" name="テキスト ボックス 44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40370</xdr:rowOff>
    </xdr:from>
    <xdr:to>
      <xdr:col>29</xdr:col>
      <xdr:colOff>127000</xdr:colOff>
      <xdr:row>17</xdr:row>
      <xdr:rowOff>62807</xdr:rowOff>
    </xdr:to>
    <xdr:cxnSp macro="">
      <xdr:nvCxnSpPr>
        <xdr:cNvPr id="49" name="直線コネクタ 48"/>
        <xdr:cNvCxnSpPr/>
      </xdr:nvCxnSpPr>
      <xdr:spPr bwMode="auto">
        <a:xfrm>
          <a:off x="5003800" y="3002645"/>
          <a:ext cx="647700" cy="2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13031</xdr:rowOff>
    </xdr:from>
    <xdr:to>
      <xdr:col>26</xdr:col>
      <xdr:colOff>50800</xdr:colOff>
      <xdr:row>17</xdr:row>
      <xdr:rowOff>40370</xdr:rowOff>
    </xdr:to>
    <xdr:cxnSp macro="">
      <xdr:nvCxnSpPr>
        <xdr:cNvPr id="52" name="直線コネクタ 51"/>
        <xdr:cNvCxnSpPr/>
      </xdr:nvCxnSpPr>
      <xdr:spPr bwMode="auto">
        <a:xfrm>
          <a:off x="4305300" y="2975306"/>
          <a:ext cx="698500" cy="2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13031</xdr:rowOff>
    </xdr:from>
    <xdr:to>
      <xdr:col>22</xdr:col>
      <xdr:colOff>114300</xdr:colOff>
      <xdr:row>17</xdr:row>
      <xdr:rowOff>33363</xdr:rowOff>
    </xdr:to>
    <xdr:cxnSp macro="">
      <xdr:nvCxnSpPr>
        <xdr:cNvPr id="55" name="直線コネクタ 54"/>
        <xdr:cNvCxnSpPr/>
      </xdr:nvCxnSpPr>
      <xdr:spPr bwMode="auto">
        <a:xfrm flipV="1">
          <a:off x="3606800" y="2975306"/>
          <a:ext cx="698500" cy="2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14521</xdr:rowOff>
    </xdr:from>
    <xdr:to>
      <xdr:col>18</xdr:col>
      <xdr:colOff>177800</xdr:colOff>
      <xdr:row>17</xdr:row>
      <xdr:rowOff>33363</xdr:rowOff>
    </xdr:to>
    <xdr:cxnSp macro="">
      <xdr:nvCxnSpPr>
        <xdr:cNvPr id="58" name="直線コネクタ 57"/>
        <xdr:cNvCxnSpPr/>
      </xdr:nvCxnSpPr>
      <xdr:spPr bwMode="auto">
        <a:xfrm>
          <a:off x="2908300" y="2976796"/>
          <a:ext cx="698500" cy="1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12007</xdr:rowOff>
    </xdr:from>
    <xdr:to>
      <xdr:col>29</xdr:col>
      <xdr:colOff>177800</xdr:colOff>
      <xdr:row>17</xdr:row>
      <xdr:rowOff>113607</xdr:rowOff>
    </xdr:to>
    <xdr:sp macro="" textlink="">
      <xdr:nvSpPr>
        <xdr:cNvPr id="68" name="楕円 67"/>
        <xdr:cNvSpPr/>
      </xdr:nvSpPr>
      <xdr:spPr bwMode="auto">
        <a:xfrm>
          <a:off x="5600700" y="297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28534</xdr:rowOff>
    </xdr:from>
    <xdr:ext cx="762000" cy="259045"/>
    <xdr:sp macro="" textlink="">
      <xdr:nvSpPr>
        <xdr:cNvPr id="69" name="人口1人当たり決算額の推移該当値テキスト130"/>
        <xdr:cNvSpPr txBox="1"/>
      </xdr:nvSpPr>
      <xdr:spPr>
        <a:xfrm>
          <a:off x="5740400" y="281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161020</xdr:rowOff>
    </xdr:from>
    <xdr:to>
      <xdr:col>26</xdr:col>
      <xdr:colOff>101600</xdr:colOff>
      <xdr:row>17</xdr:row>
      <xdr:rowOff>91170</xdr:rowOff>
    </xdr:to>
    <xdr:sp macro="" textlink="">
      <xdr:nvSpPr>
        <xdr:cNvPr id="70" name="楕円 69"/>
        <xdr:cNvSpPr/>
      </xdr:nvSpPr>
      <xdr:spPr bwMode="auto">
        <a:xfrm>
          <a:off x="4953000" y="29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101347</xdr:rowOff>
    </xdr:from>
    <xdr:ext cx="736600" cy="259045"/>
    <xdr:sp macro="" textlink="">
      <xdr:nvSpPr>
        <xdr:cNvPr id="71" name="テキスト ボックス 70"/>
        <xdr:cNvSpPr txBox="1"/>
      </xdr:nvSpPr>
      <xdr:spPr>
        <a:xfrm>
          <a:off x="4622800" y="272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133681</xdr:rowOff>
    </xdr:from>
    <xdr:to>
      <xdr:col>22</xdr:col>
      <xdr:colOff>165100</xdr:colOff>
      <xdr:row>17</xdr:row>
      <xdr:rowOff>63831</xdr:rowOff>
    </xdr:to>
    <xdr:sp macro="" textlink="">
      <xdr:nvSpPr>
        <xdr:cNvPr id="72" name="楕円 71"/>
        <xdr:cNvSpPr/>
      </xdr:nvSpPr>
      <xdr:spPr bwMode="auto">
        <a:xfrm>
          <a:off x="4254500" y="29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74008</xdr:rowOff>
    </xdr:from>
    <xdr:ext cx="762000" cy="259045"/>
    <xdr:sp macro="" textlink="">
      <xdr:nvSpPr>
        <xdr:cNvPr id="73" name="テキスト ボックス 72"/>
        <xdr:cNvSpPr txBox="1"/>
      </xdr:nvSpPr>
      <xdr:spPr>
        <a:xfrm>
          <a:off x="3924300" y="269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154013</xdr:rowOff>
    </xdr:from>
    <xdr:to>
      <xdr:col>19</xdr:col>
      <xdr:colOff>38100</xdr:colOff>
      <xdr:row>17</xdr:row>
      <xdr:rowOff>84163</xdr:rowOff>
    </xdr:to>
    <xdr:sp macro="" textlink="">
      <xdr:nvSpPr>
        <xdr:cNvPr id="74" name="楕円 73"/>
        <xdr:cNvSpPr/>
      </xdr:nvSpPr>
      <xdr:spPr bwMode="auto">
        <a:xfrm>
          <a:off x="3556000" y="294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94340</xdr:rowOff>
    </xdr:from>
    <xdr:ext cx="762000" cy="259045"/>
    <xdr:sp macro="" textlink="">
      <xdr:nvSpPr>
        <xdr:cNvPr id="75" name="テキスト ボックス 74"/>
        <xdr:cNvSpPr txBox="1"/>
      </xdr:nvSpPr>
      <xdr:spPr>
        <a:xfrm>
          <a:off x="3225800" y="27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135171</xdr:rowOff>
    </xdr:from>
    <xdr:to>
      <xdr:col>15</xdr:col>
      <xdr:colOff>101600</xdr:colOff>
      <xdr:row>17</xdr:row>
      <xdr:rowOff>65321</xdr:rowOff>
    </xdr:to>
    <xdr:sp macro="" textlink="">
      <xdr:nvSpPr>
        <xdr:cNvPr id="76" name="楕円 75"/>
        <xdr:cNvSpPr/>
      </xdr:nvSpPr>
      <xdr:spPr bwMode="auto">
        <a:xfrm>
          <a:off x="2857500" y="292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75498</xdr:rowOff>
    </xdr:from>
    <xdr:ext cx="762000" cy="259045"/>
    <xdr:sp macro="" textlink="">
      <xdr:nvSpPr>
        <xdr:cNvPr id="77" name="テキスト ボックス 76"/>
        <xdr:cNvSpPr txBox="1"/>
      </xdr:nvSpPr>
      <xdr:spPr>
        <a:xfrm>
          <a:off x="2527300" y="26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260114</xdr:rowOff>
    </xdr:from>
    <xdr:to>
      <xdr:col>29</xdr:col>
      <xdr:colOff>127000</xdr:colOff>
      <xdr:row>34</xdr:row>
      <xdr:rowOff>290230</xdr:rowOff>
    </xdr:to>
    <xdr:cxnSp macro="">
      <xdr:nvCxnSpPr>
        <xdr:cNvPr id="108" name="直線コネクタ 107"/>
        <xdr:cNvCxnSpPr/>
      </xdr:nvCxnSpPr>
      <xdr:spPr bwMode="auto">
        <a:xfrm>
          <a:off x="5003800" y="6527564"/>
          <a:ext cx="647700" cy="3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260114</xdr:rowOff>
    </xdr:from>
    <xdr:to>
      <xdr:col>26</xdr:col>
      <xdr:colOff>50800</xdr:colOff>
      <xdr:row>34</xdr:row>
      <xdr:rowOff>326216</xdr:rowOff>
    </xdr:to>
    <xdr:cxnSp macro="">
      <xdr:nvCxnSpPr>
        <xdr:cNvPr id="111" name="直線コネクタ 110"/>
        <xdr:cNvCxnSpPr/>
      </xdr:nvCxnSpPr>
      <xdr:spPr bwMode="auto">
        <a:xfrm flipV="1">
          <a:off x="4305300" y="6527564"/>
          <a:ext cx="698500" cy="6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326216</xdr:rowOff>
    </xdr:from>
    <xdr:to>
      <xdr:col>22</xdr:col>
      <xdr:colOff>114300</xdr:colOff>
      <xdr:row>35</xdr:row>
      <xdr:rowOff>36767</xdr:rowOff>
    </xdr:to>
    <xdr:cxnSp macro="">
      <xdr:nvCxnSpPr>
        <xdr:cNvPr id="114" name="直線コネクタ 113"/>
        <xdr:cNvCxnSpPr/>
      </xdr:nvCxnSpPr>
      <xdr:spPr bwMode="auto">
        <a:xfrm flipV="1">
          <a:off x="3606800" y="6593666"/>
          <a:ext cx="698500" cy="5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330281</xdr:rowOff>
    </xdr:from>
    <xdr:to>
      <xdr:col>18</xdr:col>
      <xdr:colOff>177800</xdr:colOff>
      <xdr:row>35</xdr:row>
      <xdr:rowOff>36767</xdr:rowOff>
    </xdr:to>
    <xdr:cxnSp macro="">
      <xdr:nvCxnSpPr>
        <xdr:cNvPr id="117" name="直線コネクタ 116"/>
        <xdr:cNvCxnSpPr/>
      </xdr:nvCxnSpPr>
      <xdr:spPr bwMode="auto">
        <a:xfrm>
          <a:off x="2908300" y="6597731"/>
          <a:ext cx="698500" cy="49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239430</xdr:rowOff>
    </xdr:from>
    <xdr:to>
      <xdr:col>29</xdr:col>
      <xdr:colOff>177800</xdr:colOff>
      <xdr:row>34</xdr:row>
      <xdr:rowOff>341030</xdr:rowOff>
    </xdr:to>
    <xdr:sp macro="" textlink="">
      <xdr:nvSpPr>
        <xdr:cNvPr id="127" name="楕円 126"/>
        <xdr:cNvSpPr/>
      </xdr:nvSpPr>
      <xdr:spPr bwMode="auto">
        <a:xfrm>
          <a:off x="5600700" y="650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84507</xdr:rowOff>
    </xdr:from>
    <xdr:ext cx="762000" cy="259045"/>
    <xdr:sp macro="" textlink="">
      <xdr:nvSpPr>
        <xdr:cNvPr id="128" name="人口1人当たり決算額の推移該当値テキスト445"/>
        <xdr:cNvSpPr txBox="1"/>
      </xdr:nvSpPr>
      <xdr:spPr>
        <a:xfrm>
          <a:off x="5740400" y="635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209314</xdr:rowOff>
    </xdr:from>
    <xdr:to>
      <xdr:col>26</xdr:col>
      <xdr:colOff>101600</xdr:colOff>
      <xdr:row>34</xdr:row>
      <xdr:rowOff>310914</xdr:rowOff>
    </xdr:to>
    <xdr:sp macro="" textlink="">
      <xdr:nvSpPr>
        <xdr:cNvPr id="129" name="楕円 128"/>
        <xdr:cNvSpPr/>
      </xdr:nvSpPr>
      <xdr:spPr bwMode="auto">
        <a:xfrm>
          <a:off x="4953000" y="647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321091</xdr:rowOff>
    </xdr:from>
    <xdr:ext cx="736600" cy="259045"/>
    <xdr:sp macro="" textlink="">
      <xdr:nvSpPr>
        <xdr:cNvPr id="130" name="テキスト ボックス 129"/>
        <xdr:cNvSpPr txBox="1"/>
      </xdr:nvSpPr>
      <xdr:spPr>
        <a:xfrm>
          <a:off x="4622800" y="624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275416</xdr:rowOff>
    </xdr:from>
    <xdr:to>
      <xdr:col>22</xdr:col>
      <xdr:colOff>165100</xdr:colOff>
      <xdr:row>35</xdr:row>
      <xdr:rowOff>34116</xdr:rowOff>
    </xdr:to>
    <xdr:sp macro="" textlink="">
      <xdr:nvSpPr>
        <xdr:cNvPr id="131" name="楕円 130"/>
        <xdr:cNvSpPr/>
      </xdr:nvSpPr>
      <xdr:spPr bwMode="auto">
        <a:xfrm>
          <a:off x="4254500" y="654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44293</xdr:rowOff>
    </xdr:from>
    <xdr:ext cx="762000" cy="259045"/>
    <xdr:sp macro="" textlink="">
      <xdr:nvSpPr>
        <xdr:cNvPr id="132" name="テキスト ボックス 131"/>
        <xdr:cNvSpPr txBox="1"/>
      </xdr:nvSpPr>
      <xdr:spPr>
        <a:xfrm>
          <a:off x="3924300" y="631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328867</xdr:rowOff>
    </xdr:from>
    <xdr:to>
      <xdr:col>19</xdr:col>
      <xdr:colOff>38100</xdr:colOff>
      <xdr:row>35</xdr:row>
      <xdr:rowOff>87567</xdr:rowOff>
    </xdr:to>
    <xdr:sp macro="" textlink="">
      <xdr:nvSpPr>
        <xdr:cNvPr id="133" name="楕円 132"/>
        <xdr:cNvSpPr/>
      </xdr:nvSpPr>
      <xdr:spPr bwMode="auto">
        <a:xfrm>
          <a:off x="3556000" y="659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97744</xdr:rowOff>
    </xdr:from>
    <xdr:ext cx="762000" cy="259045"/>
    <xdr:sp macro="" textlink="">
      <xdr:nvSpPr>
        <xdr:cNvPr id="134" name="テキスト ボックス 133"/>
        <xdr:cNvSpPr txBox="1"/>
      </xdr:nvSpPr>
      <xdr:spPr>
        <a:xfrm>
          <a:off x="3225800" y="636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279481</xdr:rowOff>
    </xdr:from>
    <xdr:to>
      <xdr:col>15</xdr:col>
      <xdr:colOff>101600</xdr:colOff>
      <xdr:row>35</xdr:row>
      <xdr:rowOff>38181</xdr:rowOff>
    </xdr:to>
    <xdr:sp macro="" textlink="">
      <xdr:nvSpPr>
        <xdr:cNvPr id="135" name="楕円 134"/>
        <xdr:cNvSpPr/>
      </xdr:nvSpPr>
      <xdr:spPr bwMode="auto">
        <a:xfrm>
          <a:off x="2857500" y="654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48357</xdr:rowOff>
    </xdr:from>
    <xdr:ext cx="762000" cy="259045"/>
    <xdr:sp macro="" textlink="">
      <xdr:nvSpPr>
        <xdr:cNvPr id="136" name="テキスト ボックス 135"/>
        <xdr:cNvSpPr txBox="1"/>
      </xdr:nvSpPr>
      <xdr:spPr>
        <a:xfrm>
          <a:off x="2527300" y="63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97649</xdr:rowOff>
    </xdr:from>
    <xdr:to>
      <xdr:col>24</xdr:col>
      <xdr:colOff>63500</xdr:colOff>
      <xdr:row>36</xdr:row>
      <xdr:rowOff>112266</xdr:rowOff>
    </xdr:to>
    <xdr:cxnSp macro="">
      <xdr:nvCxnSpPr>
        <xdr:cNvPr id="58" name="直線コネクタ 57"/>
        <xdr:cNvCxnSpPr/>
      </xdr:nvCxnSpPr>
      <xdr:spPr>
        <a:xfrm flipV="1">
          <a:off x="3797300" y="6269849"/>
          <a:ext cx="8382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112266</xdr:rowOff>
    </xdr:from>
    <xdr:to>
      <xdr:col>19</xdr:col>
      <xdr:colOff>177800</xdr:colOff>
      <xdr:row>36</xdr:row>
      <xdr:rowOff>116365</xdr:rowOff>
    </xdr:to>
    <xdr:cxnSp macro="">
      <xdr:nvCxnSpPr>
        <xdr:cNvPr id="61" name="直線コネクタ 60"/>
        <xdr:cNvCxnSpPr/>
      </xdr:nvCxnSpPr>
      <xdr:spPr>
        <a:xfrm flipV="1">
          <a:off x="2908300" y="6284466"/>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116365</xdr:rowOff>
    </xdr:from>
    <xdr:to>
      <xdr:col>15</xdr:col>
      <xdr:colOff>50800</xdr:colOff>
      <xdr:row>36</xdr:row>
      <xdr:rowOff>120253</xdr:rowOff>
    </xdr:to>
    <xdr:cxnSp macro="">
      <xdr:nvCxnSpPr>
        <xdr:cNvPr id="64" name="直線コネクタ 63"/>
        <xdr:cNvCxnSpPr/>
      </xdr:nvCxnSpPr>
      <xdr:spPr>
        <a:xfrm flipV="1">
          <a:off x="2019300" y="6288565"/>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120253</xdr:rowOff>
    </xdr:from>
    <xdr:to>
      <xdr:col>10</xdr:col>
      <xdr:colOff>114300</xdr:colOff>
      <xdr:row>36</xdr:row>
      <xdr:rowOff>130005</xdr:rowOff>
    </xdr:to>
    <xdr:cxnSp macro="">
      <xdr:nvCxnSpPr>
        <xdr:cNvPr id="67" name="直線コネクタ 66"/>
        <xdr:cNvCxnSpPr/>
      </xdr:nvCxnSpPr>
      <xdr:spPr>
        <a:xfrm flipV="1">
          <a:off x="1130300" y="6292453"/>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46849</xdr:rowOff>
    </xdr:from>
    <xdr:to>
      <xdr:col>24</xdr:col>
      <xdr:colOff>114300</xdr:colOff>
      <xdr:row>36</xdr:row>
      <xdr:rowOff>148449</xdr:rowOff>
    </xdr:to>
    <xdr:sp macro="" textlink="">
      <xdr:nvSpPr>
        <xdr:cNvPr id="77" name="楕円 76"/>
        <xdr:cNvSpPr/>
      </xdr:nvSpPr>
      <xdr:spPr>
        <a:xfrm>
          <a:off x="4584700" y="62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25276</xdr:rowOff>
    </xdr:from>
    <xdr:ext cx="599010" cy="259045"/>
    <xdr:sp macro="" textlink="">
      <xdr:nvSpPr>
        <xdr:cNvPr id="78" name="人件費該当値テキスト"/>
        <xdr:cNvSpPr txBox="1"/>
      </xdr:nvSpPr>
      <xdr:spPr>
        <a:xfrm>
          <a:off x="4686300" y="619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61466</xdr:rowOff>
    </xdr:from>
    <xdr:to>
      <xdr:col>20</xdr:col>
      <xdr:colOff>38100</xdr:colOff>
      <xdr:row>36</xdr:row>
      <xdr:rowOff>163066</xdr:rowOff>
    </xdr:to>
    <xdr:sp macro="" textlink="">
      <xdr:nvSpPr>
        <xdr:cNvPr id="79" name="楕円 78"/>
        <xdr:cNvSpPr/>
      </xdr:nvSpPr>
      <xdr:spPr>
        <a:xfrm>
          <a:off x="3746500" y="62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154193</xdr:rowOff>
    </xdr:from>
    <xdr:ext cx="599010" cy="259045"/>
    <xdr:sp macro="" textlink="">
      <xdr:nvSpPr>
        <xdr:cNvPr id="80" name="テキスト ボックス 79"/>
        <xdr:cNvSpPr txBox="1"/>
      </xdr:nvSpPr>
      <xdr:spPr>
        <a:xfrm>
          <a:off x="3497795" y="632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65565</xdr:rowOff>
    </xdr:from>
    <xdr:to>
      <xdr:col>15</xdr:col>
      <xdr:colOff>101600</xdr:colOff>
      <xdr:row>36</xdr:row>
      <xdr:rowOff>167165</xdr:rowOff>
    </xdr:to>
    <xdr:sp macro="" textlink="">
      <xdr:nvSpPr>
        <xdr:cNvPr id="81" name="楕円 80"/>
        <xdr:cNvSpPr/>
      </xdr:nvSpPr>
      <xdr:spPr>
        <a:xfrm>
          <a:off x="2857500" y="62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158292</xdr:rowOff>
    </xdr:from>
    <xdr:ext cx="599010" cy="259045"/>
    <xdr:sp macro="" textlink="">
      <xdr:nvSpPr>
        <xdr:cNvPr id="82" name="テキスト ボックス 81"/>
        <xdr:cNvSpPr txBox="1"/>
      </xdr:nvSpPr>
      <xdr:spPr>
        <a:xfrm>
          <a:off x="2608795" y="633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69453</xdr:rowOff>
    </xdr:from>
    <xdr:to>
      <xdr:col>10</xdr:col>
      <xdr:colOff>165100</xdr:colOff>
      <xdr:row>36</xdr:row>
      <xdr:rowOff>171053</xdr:rowOff>
    </xdr:to>
    <xdr:sp macro="" textlink="">
      <xdr:nvSpPr>
        <xdr:cNvPr id="83" name="楕円 82"/>
        <xdr:cNvSpPr/>
      </xdr:nvSpPr>
      <xdr:spPr>
        <a:xfrm>
          <a:off x="1968500" y="6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162180</xdr:rowOff>
    </xdr:from>
    <xdr:ext cx="599010" cy="259045"/>
    <xdr:sp macro="" textlink="">
      <xdr:nvSpPr>
        <xdr:cNvPr id="84" name="テキスト ボックス 83"/>
        <xdr:cNvSpPr txBox="1"/>
      </xdr:nvSpPr>
      <xdr:spPr>
        <a:xfrm>
          <a:off x="1719795" y="633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79205</xdr:rowOff>
    </xdr:from>
    <xdr:to>
      <xdr:col>6</xdr:col>
      <xdr:colOff>38100</xdr:colOff>
      <xdr:row>37</xdr:row>
      <xdr:rowOff>9355</xdr:rowOff>
    </xdr:to>
    <xdr:sp macro="" textlink="">
      <xdr:nvSpPr>
        <xdr:cNvPr id="85" name="楕円 84"/>
        <xdr:cNvSpPr/>
      </xdr:nvSpPr>
      <xdr:spPr>
        <a:xfrm>
          <a:off x="1079500" y="62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482</xdr:rowOff>
    </xdr:from>
    <xdr:ext cx="599010" cy="259045"/>
    <xdr:sp macro="" textlink="">
      <xdr:nvSpPr>
        <xdr:cNvPr id="86" name="テキスト ボックス 85"/>
        <xdr:cNvSpPr txBox="1"/>
      </xdr:nvSpPr>
      <xdr:spPr>
        <a:xfrm>
          <a:off x="830795" y="63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134141</xdr:rowOff>
    </xdr:from>
    <xdr:to>
      <xdr:col>24</xdr:col>
      <xdr:colOff>63500</xdr:colOff>
      <xdr:row>57</xdr:row>
      <xdr:rowOff>142489</xdr:rowOff>
    </xdr:to>
    <xdr:cxnSp macro="">
      <xdr:nvCxnSpPr>
        <xdr:cNvPr id="117" name="直線コネクタ 116"/>
        <xdr:cNvCxnSpPr/>
      </xdr:nvCxnSpPr>
      <xdr:spPr>
        <a:xfrm flipV="1">
          <a:off x="3797300" y="9906791"/>
          <a:ext cx="8382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142489</xdr:rowOff>
    </xdr:from>
    <xdr:to>
      <xdr:col>19</xdr:col>
      <xdr:colOff>177800</xdr:colOff>
      <xdr:row>57</xdr:row>
      <xdr:rowOff>144956</xdr:rowOff>
    </xdr:to>
    <xdr:cxnSp macro="">
      <xdr:nvCxnSpPr>
        <xdr:cNvPr id="120" name="直線コネクタ 119"/>
        <xdr:cNvCxnSpPr/>
      </xdr:nvCxnSpPr>
      <xdr:spPr>
        <a:xfrm flipV="1">
          <a:off x="2908300" y="9915139"/>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136210</xdr:rowOff>
    </xdr:from>
    <xdr:to>
      <xdr:col>15</xdr:col>
      <xdr:colOff>50800</xdr:colOff>
      <xdr:row>57</xdr:row>
      <xdr:rowOff>144956</xdr:rowOff>
    </xdr:to>
    <xdr:cxnSp macro="">
      <xdr:nvCxnSpPr>
        <xdr:cNvPr id="123" name="直線コネクタ 122"/>
        <xdr:cNvCxnSpPr/>
      </xdr:nvCxnSpPr>
      <xdr:spPr>
        <a:xfrm>
          <a:off x="2019300" y="9908860"/>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136210</xdr:rowOff>
    </xdr:from>
    <xdr:to>
      <xdr:col>10</xdr:col>
      <xdr:colOff>114300</xdr:colOff>
      <xdr:row>58</xdr:row>
      <xdr:rowOff>7546</xdr:rowOff>
    </xdr:to>
    <xdr:cxnSp macro="">
      <xdr:nvCxnSpPr>
        <xdr:cNvPr id="126" name="直線コネクタ 125"/>
        <xdr:cNvCxnSpPr/>
      </xdr:nvCxnSpPr>
      <xdr:spPr>
        <a:xfrm flipV="1">
          <a:off x="1130300" y="9908860"/>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83341</xdr:rowOff>
    </xdr:from>
    <xdr:to>
      <xdr:col>24</xdr:col>
      <xdr:colOff>114300</xdr:colOff>
      <xdr:row>58</xdr:row>
      <xdr:rowOff>13491</xdr:rowOff>
    </xdr:to>
    <xdr:sp macro="" textlink="">
      <xdr:nvSpPr>
        <xdr:cNvPr id="136" name="楕円 135"/>
        <xdr:cNvSpPr/>
      </xdr:nvSpPr>
      <xdr:spPr>
        <a:xfrm>
          <a:off x="4584700" y="98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61768</xdr:rowOff>
    </xdr:from>
    <xdr:ext cx="599010" cy="259045"/>
    <xdr:sp macro="" textlink="">
      <xdr:nvSpPr>
        <xdr:cNvPr id="137" name="物件費該当値テキスト"/>
        <xdr:cNvSpPr txBox="1"/>
      </xdr:nvSpPr>
      <xdr:spPr>
        <a:xfrm>
          <a:off x="4686300" y="983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91689</xdr:rowOff>
    </xdr:from>
    <xdr:to>
      <xdr:col>20</xdr:col>
      <xdr:colOff>38100</xdr:colOff>
      <xdr:row>58</xdr:row>
      <xdr:rowOff>21839</xdr:rowOff>
    </xdr:to>
    <xdr:sp macro="" textlink="">
      <xdr:nvSpPr>
        <xdr:cNvPr id="138" name="楕円 137"/>
        <xdr:cNvSpPr/>
      </xdr:nvSpPr>
      <xdr:spPr>
        <a:xfrm>
          <a:off x="3746500" y="98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12966</xdr:rowOff>
    </xdr:from>
    <xdr:ext cx="599010" cy="259045"/>
    <xdr:sp macro="" textlink="">
      <xdr:nvSpPr>
        <xdr:cNvPr id="139" name="テキスト ボックス 138"/>
        <xdr:cNvSpPr txBox="1"/>
      </xdr:nvSpPr>
      <xdr:spPr>
        <a:xfrm>
          <a:off x="3497795" y="995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94156</xdr:rowOff>
    </xdr:from>
    <xdr:to>
      <xdr:col>15</xdr:col>
      <xdr:colOff>101600</xdr:colOff>
      <xdr:row>58</xdr:row>
      <xdr:rowOff>24306</xdr:rowOff>
    </xdr:to>
    <xdr:sp macro="" textlink="">
      <xdr:nvSpPr>
        <xdr:cNvPr id="140" name="楕円 139"/>
        <xdr:cNvSpPr/>
      </xdr:nvSpPr>
      <xdr:spPr>
        <a:xfrm>
          <a:off x="2857500" y="9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15433</xdr:rowOff>
    </xdr:from>
    <xdr:ext cx="599010" cy="259045"/>
    <xdr:sp macro="" textlink="">
      <xdr:nvSpPr>
        <xdr:cNvPr id="141" name="テキスト ボックス 140"/>
        <xdr:cNvSpPr txBox="1"/>
      </xdr:nvSpPr>
      <xdr:spPr>
        <a:xfrm>
          <a:off x="2608795" y="99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85410</xdr:rowOff>
    </xdr:from>
    <xdr:to>
      <xdr:col>10</xdr:col>
      <xdr:colOff>165100</xdr:colOff>
      <xdr:row>58</xdr:row>
      <xdr:rowOff>15560</xdr:rowOff>
    </xdr:to>
    <xdr:sp macro="" textlink="">
      <xdr:nvSpPr>
        <xdr:cNvPr id="142" name="楕円 141"/>
        <xdr:cNvSpPr/>
      </xdr:nvSpPr>
      <xdr:spPr>
        <a:xfrm>
          <a:off x="1968500" y="98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6687</xdr:rowOff>
    </xdr:from>
    <xdr:ext cx="599010" cy="259045"/>
    <xdr:sp macro="" textlink="">
      <xdr:nvSpPr>
        <xdr:cNvPr id="143" name="テキスト ボックス 142"/>
        <xdr:cNvSpPr txBox="1"/>
      </xdr:nvSpPr>
      <xdr:spPr>
        <a:xfrm>
          <a:off x="1719795" y="995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128196</xdr:rowOff>
    </xdr:from>
    <xdr:to>
      <xdr:col>6</xdr:col>
      <xdr:colOff>38100</xdr:colOff>
      <xdr:row>58</xdr:row>
      <xdr:rowOff>58346</xdr:rowOff>
    </xdr:to>
    <xdr:sp macro="" textlink="">
      <xdr:nvSpPr>
        <xdr:cNvPr id="144" name="楕円 143"/>
        <xdr:cNvSpPr/>
      </xdr:nvSpPr>
      <xdr:spPr>
        <a:xfrm>
          <a:off x="1079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49473</xdr:rowOff>
    </xdr:from>
    <xdr:ext cx="599010" cy="259045"/>
    <xdr:sp macro="" textlink="">
      <xdr:nvSpPr>
        <xdr:cNvPr id="145" name="テキスト ボックス 144"/>
        <xdr:cNvSpPr txBox="1"/>
      </xdr:nvSpPr>
      <xdr:spPr>
        <a:xfrm>
          <a:off x="830795" y="999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133970</xdr:rowOff>
    </xdr:from>
    <xdr:to>
      <xdr:col>24</xdr:col>
      <xdr:colOff>63500</xdr:colOff>
      <xdr:row>76</xdr:row>
      <xdr:rowOff>131493</xdr:rowOff>
    </xdr:to>
    <xdr:cxnSp macro="">
      <xdr:nvCxnSpPr>
        <xdr:cNvPr id="174" name="直線コネクタ 173"/>
        <xdr:cNvCxnSpPr/>
      </xdr:nvCxnSpPr>
      <xdr:spPr>
        <a:xfrm>
          <a:off x="3797300" y="12992720"/>
          <a:ext cx="838200" cy="1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133970</xdr:rowOff>
    </xdr:from>
    <xdr:to>
      <xdr:col>19</xdr:col>
      <xdr:colOff>177800</xdr:colOff>
      <xdr:row>77</xdr:row>
      <xdr:rowOff>19067</xdr:rowOff>
    </xdr:to>
    <xdr:cxnSp macro="">
      <xdr:nvCxnSpPr>
        <xdr:cNvPr id="177" name="直線コネクタ 176"/>
        <xdr:cNvCxnSpPr/>
      </xdr:nvCxnSpPr>
      <xdr:spPr>
        <a:xfrm flipV="1">
          <a:off x="2908300" y="12992720"/>
          <a:ext cx="889000" cy="22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131607</xdr:rowOff>
    </xdr:from>
    <xdr:to>
      <xdr:col>15</xdr:col>
      <xdr:colOff>50800</xdr:colOff>
      <xdr:row>77</xdr:row>
      <xdr:rowOff>19067</xdr:rowOff>
    </xdr:to>
    <xdr:cxnSp macro="">
      <xdr:nvCxnSpPr>
        <xdr:cNvPr id="180" name="直線コネクタ 179"/>
        <xdr:cNvCxnSpPr/>
      </xdr:nvCxnSpPr>
      <xdr:spPr>
        <a:xfrm>
          <a:off x="2019300" y="13161807"/>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131607</xdr:rowOff>
    </xdr:from>
    <xdr:to>
      <xdr:col>10</xdr:col>
      <xdr:colOff>114300</xdr:colOff>
      <xdr:row>77</xdr:row>
      <xdr:rowOff>5809</xdr:rowOff>
    </xdr:to>
    <xdr:cxnSp macro="">
      <xdr:nvCxnSpPr>
        <xdr:cNvPr id="183" name="直線コネクタ 182"/>
        <xdr:cNvCxnSpPr/>
      </xdr:nvCxnSpPr>
      <xdr:spPr>
        <a:xfrm flipV="1">
          <a:off x="1130300" y="13161807"/>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80693</xdr:rowOff>
    </xdr:from>
    <xdr:to>
      <xdr:col>24</xdr:col>
      <xdr:colOff>114300</xdr:colOff>
      <xdr:row>77</xdr:row>
      <xdr:rowOff>10843</xdr:rowOff>
    </xdr:to>
    <xdr:sp macro="" textlink="">
      <xdr:nvSpPr>
        <xdr:cNvPr id="193" name="楕円 192"/>
        <xdr:cNvSpPr/>
      </xdr:nvSpPr>
      <xdr:spPr>
        <a:xfrm>
          <a:off x="4584700" y="131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103571</xdr:rowOff>
    </xdr:from>
    <xdr:ext cx="534377" cy="259045"/>
    <xdr:sp macro="" textlink="">
      <xdr:nvSpPr>
        <xdr:cNvPr id="194" name="維持補修費該当値テキスト"/>
        <xdr:cNvSpPr txBox="1"/>
      </xdr:nvSpPr>
      <xdr:spPr>
        <a:xfrm>
          <a:off x="4686300" y="129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83170</xdr:rowOff>
    </xdr:from>
    <xdr:to>
      <xdr:col>20</xdr:col>
      <xdr:colOff>38100</xdr:colOff>
      <xdr:row>76</xdr:row>
      <xdr:rowOff>13320</xdr:rowOff>
    </xdr:to>
    <xdr:sp macro="" textlink="">
      <xdr:nvSpPr>
        <xdr:cNvPr id="195" name="楕円 194"/>
        <xdr:cNvSpPr/>
      </xdr:nvSpPr>
      <xdr:spPr>
        <a:xfrm>
          <a:off x="3746500" y="129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29847</xdr:rowOff>
    </xdr:from>
    <xdr:ext cx="534377" cy="259045"/>
    <xdr:sp macro="" textlink="">
      <xdr:nvSpPr>
        <xdr:cNvPr id="196" name="テキスト ボックス 195"/>
        <xdr:cNvSpPr txBox="1"/>
      </xdr:nvSpPr>
      <xdr:spPr>
        <a:xfrm>
          <a:off x="3530111" y="127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139717</xdr:rowOff>
    </xdr:from>
    <xdr:to>
      <xdr:col>15</xdr:col>
      <xdr:colOff>101600</xdr:colOff>
      <xdr:row>77</xdr:row>
      <xdr:rowOff>69867</xdr:rowOff>
    </xdr:to>
    <xdr:sp macro="" textlink="">
      <xdr:nvSpPr>
        <xdr:cNvPr id="197" name="楕円 196"/>
        <xdr:cNvSpPr/>
      </xdr:nvSpPr>
      <xdr:spPr>
        <a:xfrm>
          <a:off x="2857500" y="131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86395</xdr:rowOff>
    </xdr:from>
    <xdr:ext cx="534377" cy="259045"/>
    <xdr:sp macro="" textlink="">
      <xdr:nvSpPr>
        <xdr:cNvPr id="198" name="テキスト ボックス 197"/>
        <xdr:cNvSpPr txBox="1"/>
      </xdr:nvSpPr>
      <xdr:spPr>
        <a:xfrm>
          <a:off x="2641111" y="129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80807</xdr:rowOff>
    </xdr:from>
    <xdr:to>
      <xdr:col>10</xdr:col>
      <xdr:colOff>165100</xdr:colOff>
      <xdr:row>77</xdr:row>
      <xdr:rowOff>10957</xdr:rowOff>
    </xdr:to>
    <xdr:sp macro="" textlink="">
      <xdr:nvSpPr>
        <xdr:cNvPr id="199" name="楕円 198"/>
        <xdr:cNvSpPr/>
      </xdr:nvSpPr>
      <xdr:spPr>
        <a:xfrm>
          <a:off x="1968500" y="13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27484</xdr:rowOff>
    </xdr:from>
    <xdr:ext cx="534377" cy="259045"/>
    <xdr:sp macro="" textlink="">
      <xdr:nvSpPr>
        <xdr:cNvPr id="200" name="テキスト ボックス 199"/>
        <xdr:cNvSpPr txBox="1"/>
      </xdr:nvSpPr>
      <xdr:spPr>
        <a:xfrm>
          <a:off x="1752111" y="128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126459</xdr:rowOff>
    </xdr:from>
    <xdr:to>
      <xdr:col>6</xdr:col>
      <xdr:colOff>38100</xdr:colOff>
      <xdr:row>77</xdr:row>
      <xdr:rowOff>56609</xdr:rowOff>
    </xdr:to>
    <xdr:sp macro="" textlink="">
      <xdr:nvSpPr>
        <xdr:cNvPr id="201" name="楕円 200"/>
        <xdr:cNvSpPr/>
      </xdr:nvSpPr>
      <xdr:spPr>
        <a:xfrm>
          <a:off x="1079500" y="131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73136</xdr:rowOff>
    </xdr:from>
    <xdr:ext cx="534377" cy="259045"/>
    <xdr:sp macro="" textlink="">
      <xdr:nvSpPr>
        <xdr:cNvPr id="202" name="テキスト ボックス 201"/>
        <xdr:cNvSpPr txBox="1"/>
      </xdr:nvSpPr>
      <xdr:spPr>
        <a:xfrm>
          <a:off x="863111" y="129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90236</xdr:rowOff>
    </xdr:from>
    <xdr:to>
      <xdr:col>24</xdr:col>
      <xdr:colOff>63500</xdr:colOff>
      <xdr:row>96</xdr:row>
      <xdr:rowOff>92132</xdr:rowOff>
    </xdr:to>
    <xdr:cxnSp macro="">
      <xdr:nvCxnSpPr>
        <xdr:cNvPr id="235" name="直線コネクタ 234"/>
        <xdr:cNvCxnSpPr/>
      </xdr:nvCxnSpPr>
      <xdr:spPr>
        <a:xfrm flipV="1">
          <a:off x="3797300" y="16549436"/>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92132</xdr:rowOff>
    </xdr:from>
    <xdr:to>
      <xdr:col>19</xdr:col>
      <xdr:colOff>177800</xdr:colOff>
      <xdr:row>96</xdr:row>
      <xdr:rowOff>97199</xdr:rowOff>
    </xdr:to>
    <xdr:cxnSp macro="">
      <xdr:nvCxnSpPr>
        <xdr:cNvPr id="238" name="直線コネクタ 237"/>
        <xdr:cNvCxnSpPr/>
      </xdr:nvCxnSpPr>
      <xdr:spPr>
        <a:xfrm flipV="1">
          <a:off x="2908300" y="1655133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97199</xdr:rowOff>
    </xdr:from>
    <xdr:to>
      <xdr:col>15</xdr:col>
      <xdr:colOff>50800</xdr:colOff>
      <xdr:row>96</xdr:row>
      <xdr:rowOff>141081</xdr:rowOff>
    </xdr:to>
    <xdr:cxnSp macro="">
      <xdr:nvCxnSpPr>
        <xdr:cNvPr id="241" name="直線コネクタ 240"/>
        <xdr:cNvCxnSpPr/>
      </xdr:nvCxnSpPr>
      <xdr:spPr>
        <a:xfrm flipV="1">
          <a:off x="2019300" y="16556399"/>
          <a:ext cx="889000" cy="4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141081</xdr:rowOff>
    </xdr:from>
    <xdr:to>
      <xdr:col>10</xdr:col>
      <xdr:colOff>114300</xdr:colOff>
      <xdr:row>96</xdr:row>
      <xdr:rowOff>143024</xdr:rowOff>
    </xdr:to>
    <xdr:cxnSp macro="">
      <xdr:nvCxnSpPr>
        <xdr:cNvPr id="244" name="直線コネクタ 243"/>
        <xdr:cNvCxnSpPr/>
      </xdr:nvCxnSpPr>
      <xdr:spPr>
        <a:xfrm flipV="1">
          <a:off x="1130300" y="1660028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39436</xdr:rowOff>
    </xdr:from>
    <xdr:to>
      <xdr:col>24</xdr:col>
      <xdr:colOff>114300</xdr:colOff>
      <xdr:row>96</xdr:row>
      <xdr:rowOff>141036</xdr:rowOff>
    </xdr:to>
    <xdr:sp macro="" textlink="">
      <xdr:nvSpPr>
        <xdr:cNvPr id="254" name="楕円 253"/>
        <xdr:cNvSpPr/>
      </xdr:nvSpPr>
      <xdr:spPr>
        <a:xfrm>
          <a:off x="4584700" y="164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17863</xdr:rowOff>
    </xdr:from>
    <xdr:ext cx="534377" cy="259045"/>
    <xdr:sp macro="" textlink="">
      <xdr:nvSpPr>
        <xdr:cNvPr id="255" name="扶助費該当値テキスト"/>
        <xdr:cNvSpPr txBox="1"/>
      </xdr:nvSpPr>
      <xdr:spPr>
        <a:xfrm>
          <a:off x="4686300" y="164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41332</xdr:rowOff>
    </xdr:from>
    <xdr:to>
      <xdr:col>20</xdr:col>
      <xdr:colOff>38100</xdr:colOff>
      <xdr:row>96</xdr:row>
      <xdr:rowOff>142932</xdr:rowOff>
    </xdr:to>
    <xdr:sp macro="" textlink="">
      <xdr:nvSpPr>
        <xdr:cNvPr id="256" name="楕円 255"/>
        <xdr:cNvSpPr/>
      </xdr:nvSpPr>
      <xdr:spPr>
        <a:xfrm>
          <a:off x="3746500" y="165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134059</xdr:rowOff>
    </xdr:from>
    <xdr:ext cx="534377" cy="259045"/>
    <xdr:sp macro="" textlink="">
      <xdr:nvSpPr>
        <xdr:cNvPr id="257" name="テキスト ボックス 256"/>
        <xdr:cNvSpPr txBox="1"/>
      </xdr:nvSpPr>
      <xdr:spPr>
        <a:xfrm>
          <a:off x="3530111" y="165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46399</xdr:rowOff>
    </xdr:from>
    <xdr:to>
      <xdr:col>15</xdr:col>
      <xdr:colOff>101600</xdr:colOff>
      <xdr:row>96</xdr:row>
      <xdr:rowOff>147999</xdr:rowOff>
    </xdr:to>
    <xdr:sp macro="" textlink="">
      <xdr:nvSpPr>
        <xdr:cNvPr id="258" name="楕円 257"/>
        <xdr:cNvSpPr/>
      </xdr:nvSpPr>
      <xdr:spPr>
        <a:xfrm>
          <a:off x="2857500" y="165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139126</xdr:rowOff>
    </xdr:from>
    <xdr:ext cx="534377" cy="259045"/>
    <xdr:sp macro="" textlink="">
      <xdr:nvSpPr>
        <xdr:cNvPr id="259" name="テキスト ボックス 258"/>
        <xdr:cNvSpPr txBox="1"/>
      </xdr:nvSpPr>
      <xdr:spPr>
        <a:xfrm>
          <a:off x="2641111" y="165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90281</xdr:rowOff>
    </xdr:from>
    <xdr:to>
      <xdr:col>10</xdr:col>
      <xdr:colOff>165100</xdr:colOff>
      <xdr:row>97</xdr:row>
      <xdr:rowOff>20431</xdr:rowOff>
    </xdr:to>
    <xdr:sp macro="" textlink="">
      <xdr:nvSpPr>
        <xdr:cNvPr id="260" name="楕円 259"/>
        <xdr:cNvSpPr/>
      </xdr:nvSpPr>
      <xdr:spPr>
        <a:xfrm>
          <a:off x="1968500" y="165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11558</xdr:rowOff>
    </xdr:from>
    <xdr:ext cx="534377" cy="259045"/>
    <xdr:sp macro="" textlink="">
      <xdr:nvSpPr>
        <xdr:cNvPr id="261" name="テキスト ボックス 260"/>
        <xdr:cNvSpPr txBox="1"/>
      </xdr:nvSpPr>
      <xdr:spPr>
        <a:xfrm>
          <a:off x="1752111" y="166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92224</xdr:rowOff>
    </xdr:from>
    <xdr:to>
      <xdr:col>6</xdr:col>
      <xdr:colOff>38100</xdr:colOff>
      <xdr:row>97</xdr:row>
      <xdr:rowOff>22374</xdr:rowOff>
    </xdr:to>
    <xdr:sp macro="" textlink="">
      <xdr:nvSpPr>
        <xdr:cNvPr id="262" name="楕円 261"/>
        <xdr:cNvSpPr/>
      </xdr:nvSpPr>
      <xdr:spPr>
        <a:xfrm>
          <a:off x="1079500" y="165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13501</xdr:rowOff>
    </xdr:from>
    <xdr:ext cx="534377" cy="259045"/>
    <xdr:sp macro="" textlink="">
      <xdr:nvSpPr>
        <xdr:cNvPr id="263" name="テキスト ボックス 262"/>
        <xdr:cNvSpPr txBox="1"/>
      </xdr:nvSpPr>
      <xdr:spPr>
        <a:xfrm>
          <a:off x="863111" y="166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86680</xdr:rowOff>
    </xdr:from>
    <xdr:to>
      <xdr:col>55</xdr:col>
      <xdr:colOff>0</xdr:colOff>
      <xdr:row>36</xdr:row>
      <xdr:rowOff>70676</xdr:rowOff>
    </xdr:to>
    <xdr:cxnSp macro="">
      <xdr:nvCxnSpPr>
        <xdr:cNvPr id="292" name="直線コネクタ 291"/>
        <xdr:cNvCxnSpPr/>
      </xdr:nvCxnSpPr>
      <xdr:spPr>
        <a:xfrm>
          <a:off x="9639300" y="6087430"/>
          <a:ext cx="838200" cy="1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104734</xdr:rowOff>
    </xdr:from>
    <xdr:to>
      <xdr:col>50</xdr:col>
      <xdr:colOff>114300</xdr:colOff>
      <xdr:row>35</xdr:row>
      <xdr:rowOff>86680</xdr:rowOff>
    </xdr:to>
    <xdr:cxnSp macro="">
      <xdr:nvCxnSpPr>
        <xdr:cNvPr id="295" name="直線コネクタ 294"/>
        <xdr:cNvCxnSpPr/>
      </xdr:nvCxnSpPr>
      <xdr:spPr>
        <a:xfrm>
          <a:off x="8750300" y="5934034"/>
          <a:ext cx="889000" cy="1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104734</xdr:rowOff>
    </xdr:from>
    <xdr:to>
      <xdr:col>45</xdr:col>
      <xdr:colOff>177800</xdr:colOff>
      <xdr:row>34</xdr:row>
      <xdr:rowOff>131055</xdr:rowOff>
    </xdr:to>
    <xdr:cxnSp macro="">
      <xdr:nvCxnSpPr>
        <xdr:cNvPr id="298" name="直線コネクタ 297"/>
        <xdr:cNvCxnSpPr/>
      </xdr:nvCxnSpPr>
      <xdr:spPr>
        <a:xfrm flipV="1">
          <a:off x="7861300" y="5934034"/>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131055</xdr:rowOff>
    </xdr:from>
    <xdr:to>
      <xdr:col>41</xdr:col>
      <xdr:colOff>50800</xdr:colOff>
      <xdr:row>35</xdr:row>
      <xdr:rowOff>161836</xdr:rowOff>
    </xdr:to>
    <xdr:cxnSp macro="">
      <xdr:nvCxnSpPr>
        <xdr:cNvPr id="301" name="直線コネクタ 300"/>
        <xdr:cNvCxnSpPr/>
      </xdr:nvCxnSpPr>
      <xdr:spPr>
        <a:xfrm flipV="1">
          <a:off x="6972300" y="5960355"/>
          <a:ext cx="889000" cy="2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19876</xdr:rowOff>
    </xdr:from>
    <xdr:to>
      <xdr:col>55</xdr:col>
      <xdr:colOff>50800</xdr:colOff>
      <xdr:row>36</xdr:row>
      <xdr:rowOff>121476</xdr:rowOff>
    </xdr:to>
    <xdr:sp macro="" textlink="">
      <xdr:nvSpPr>
        <xdr:cNvPr id="311" name="楕円 310"/>
        <xdr:cNvSpPr/>
      </xdr:nvSpPr>
      <xdr:spPr>
        <a:xfrm>
          <a:off x="10426700" y="61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42753</xdr:rowOff>
    </xdr:from>
    <xdr:ext cx="599010" cy="259045"/>
    <xdr:sp macro="" textlink="">
      <xdr:nvSpPr>
        <xdr:cNvPr id="312" name="補助費等該当値テキスト"/>
        <xdr:cNvSpPr txBox="1"/>
      </xdr:nvSpPr>
      <xdr:spPr>
        <a:xfrm>
          <a:off x="10528300" y="604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35880</xdr:rowOff>
    </xdr:from>
    <xdr:to>
      <xdr:col>50</xdr:col>
      <xdr:colOff>165100</xdr:colOff>
      <xdr:row>35</xdr:row>
      <xdr:rowOff>137480</xdr:rowOff>
    </xdr:to>
    <xdr:sp macro="" textlink="">
      <xdr:nvSpPr>
        <xdr:cNvPr id="313" name="楕円 312"/>
        <xdr:cNvSpPr/>
      </xdr:nvSpPr>
      <xdr:spPr>
        <a:xfrm>
          <a:off x="9588500" y="6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154007</xdr:rowOff>
    </xdr:from>
    <xdr:ext cx="599010" cy="259045"/>
    <xdr:sp macro="" textlink="">
      <xdr:nvSpPr>
        <xdr:cNvPr id="314" name="テキスト ボックス 313"/>
        <xdr:cNvSpPr txBox="1"/>
      </xdr:nvSpPr>
      <xdr:spPr>
        <a:xfrm>
          <a:off x="9339795" y="5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53934</xdr:rowOff>
    </xdr:from>
    <xdr:to>
      <xdr:col>46</xdr:col>
      <xdr:colOff>38100</xdr:colOff>
      <xdr:row>34</xdr:row>
      <xdr:rowOff>155534</xdr:rowOff>
    </xdr:to>
    <xdr:sp macro="" textlink="">
      <xdr:nvSpPr>
        <xdr:cNvPr id="315" name="楕円 314"/>
        <xdr:cNvSpPr/>
      </xdr:nvSpPr>
      <xdr:spPr>
        <a:xfrm>
          <a:off x="8699500" y="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611</xdr:rowOff>
    </xdr:from>
    <xdr:ext cx="599010" cy="259045"/>
    <xdr:sp macro="" textlink="">
      <xdr:nvSpPr>
        <xdr:cNvPr id="316" name="テキスト ボックス 315"/>
        <xdr:cNvSpPr txBox="1"/>
      </xdr:nvSpPr>
      <xdr:spPr>
        <a:xfrm>
          <a:off x="8450795" y="565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80255</xdr:rowOff>
    </xdr:from>
    <xdr:to>
      <xdr:col>41</xdr:col>
      <xdr:colOff>101600</xdr:colOff>
      <xdr:row>35</xdr:row>
      <xdr:rowOff>10405</xdr:rowOff>
    </xdr:to>
    <xdr:sp macro="" textlink="">
      <xdr:nvSpPr>
        <xdr:cNvPr id="317" name="楕円 316"/>
        <xdr:cNvSpPr/>
      </xdr:nvSpPr>
      <xdr:spPr>
        <a:xfrm>
          <a:off x="7810500" y="59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26932</xdr:rowOff>
    </xdr:from>
    <xdr:ext cx="599010" cy="259045"/>
    <xdr:sp macro="" textlink="">
      <xdr:nvSpPr>
        <xdr:cNvPr id="318" name="テキスト ボックス 317"/>
        <xdr:cNvSpPr txBox="1"/>
      </xdr:nvSpPr>
      <xdr:spPr>
        <a:xfrm>
          <a:off x="7561795" y="568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111036</xdr:rowOff>
    </xdr:from>
    <xdr:to>
      <xdr:col>36</xdr:col>
      <xdr:colOff>165100</xdr:colOff>
      <xdr:row>36</xdr:row>
      <xdr:rowOff>41186</xdr:rowOff>
    </xdr:to>
    <xdr:sp macro="" textlink="">
      <xdr:nvSpPr>
        <xdr:cNvPr id="319" name="楕円 318"/>
        <xdr:cNvSpPr/>
      </xdr:nvSpPr>
      <xdr:spPr>
        <a:xfrm>
          <a:off x="6921500" y="61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57713</xdr:rowOff>
    </xdr:from>
    <xdr:ext cx="599010" cy="259045"/>
    <xdr:sp macro="" textlink="">
      <xdr:nvSpPr>
        <xdr:cNvPr id="320" name="テキスト ボックス 319"/>
        <xdr:cNvSpPr txBox="1"/>
      </xdr:nvSpPr>
      <xdr:spPr>
        <a:xfrm>
          <a:off x="6672795" y="58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42458</xdr:rowOff>
    </xdr:from>
    <xdr:to>
      <xdr:col>55</xdr:col>
      <xdr:colOff>0</xdr:colOff>
      <xdr:row>58</xdr:row>
      <xdr:rowOff>73213</xdr:rowOff>
    </xdr:to>
    <xdr:cxnSp macro="">
      <xdr:nvCxnSpPr>
        <xdr:cNvPr id="347" name="直線コネクタ 346"/>
        <xdr:cNvCxnSpPr/>
      </xdr:nvCxnSpPr>
      <xdr:spPr>
        <a:xfrm>
          <a:off x="9639300" y="9986558"/>
          <a:ext cx="8382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104911</xdr:rowOff>
    </xdr:from>
    <xdr:to>
      <xdr:col>50</xdr:col>
      <xdr:colOff>114300</xdr:colOff>
      <xdr:row>58</xdr:row>
      <xdr:rowOff>42458</xdr:rowOff>
    </xdr:to>
    <xdr:cxnSp macro="">
      <xdr:nvCxnSpPr>
        <xdr:cNvPr id="350" name="直線コネクタ 349"/>
        <xdr:cNvCxnSpPr/>
      </xdr:nvCxnSpPr>
      <xdr:spPr>
        <a:xfrm>
          <a:off x="8750300" y="9877561"/>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104911</xdr:rowOff>
    </xdr:from>
    <xdr:to>
      <xdr:col>45</xdr:col>
      <xdr:colOff>177800</xdr:colOff>
      <xdr:row>57</xdr:row>
      <xdr:rowOff>110098</xdr:rowOff>
    </xdr:to>
    <xdr:cxnSp macro="">
      <xdr:nvCxnSpPr>
        <xdr:cNvPr id="353" name="直線コネクタ 352"/>
        <xdr:cNvCxnSpPr/>
      </xdr:nvCxnSpPr>
      <xdr:spPr>
        <a:xfrm flipV="1">
          <a:off x="7861300" y="9877561"/>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110098</xdr:rowOff>
    </xdr:from>
    <xdr:to>
      <xdr:col>41</xdr:col>
      <xdr:colOff>50800</xdr:colOff>
      <xdr:row>57</xdr:row>
      <xdr:rowOff>119309</xdr:rowOff>
    </xdr:to>
    <xdr:cxnSp macro="">
      <xdr:nvCxnSpPr>
        <xdr:cNvPr id="356" name="直線コネクタ 355"/>
        <xdr:cNvCxnSpPr/>
      </xdr:nvCxnSpPr>
      <xdr:spPr>
        <a:xfrm flipV="1">
          <a:off x="6972300" y="9882748"/>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22413</xdr:rowOff>
    </xdr:from>
    <xdr:to>
      <xdr:col>55</xdr:col>
      <xdr:colOff>50800</xdr:colOff>
      <xdr:row>58</xdr:row>
      <xdr:rowOff>124013</xdr:rowOff>
    </xdr:to>
    <xdr:sp macro="" textlink="">
      <xdr:nvSpPr>
        <xdr:cNvPr id="366" name="楕円 365"/>
        <xdr:cNvSpPr/>
      </xdr:nvSpPr>
      <xdr:spPr>
        <a:xfrm>
          <a:off x="10426700" y="99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163108</xdr:rowOff>
    </xdr:from>
    <xdr:to>
      <xdr:col>50</xdr:col>
      <xdr:colOff>165100</xdr:colOff>
      <xdr:row>58</xdr:row>
      <xdr:rowOff>93258</xdr:rowOff>
    </xdr:to>
    <xdr:sp macro="" textlink="">
      <xdr:nvSpPr>
        <xdr:cNvPr id="368" name="楕円 367"/>
        <xdr:cNvSpPr/>
      </xdr:nvSpPr>
      <xdr:spPr>
        <a:xfrm>
          <a:off x="9588500" y="99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84385</xdr:rowOff>
    </xdr:from>
    <xdr:ext cx="599010" cy="259045"/>
    <xdr:sp macro="" textlink="">
      <xdr:nvSpPr>
        <xdr:cNvPr id="369" name="テキスト ボックス 368"/>
        <xdr:cNvSpPr txBox="1"/>
      </xdr:nvSpPr>
      <xdr:spPr>
        <a:xfrm>
          <a:off x="9339795" y="100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54111</xdr:rowOff>
    </xdr:from>
    <xdr:to>
      <xdr:col>46</xdr:col>
      <xdr:colOff>38100</xdr:colOff>
      <xdr:row>57</xdr:row>
      <xdr:rowOff>155711</xdr:rowOff>
    </xdr:to>
    <xdr:sp macro="" textlink="">
      <xdr:nvSpPr>
        <xdr:cNvPr id="370" name="楕円 369"/>
        <xdr:cNvSpPr/>
      </xdr:nvSpPr>
      <xdr:spPr>
        <a:xfrm>
          <a:off x="8699500" y="98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xdr:rowOff>
    </xdr:from>
    <xdr:ext cx="599010" cy="259045"/>
    <xdr:sp macro="" textlink="">
      <xdr:nvSpPr>
        <xdr:cNvPr id="371" name="テキスト ボックス 370"/>
        <xdr:cNvSpPr txBox="1"/>
      </xdr:nvSpPr>
      <xdr:spPr>
        <a:xfrm>
          <a:off x="8450795" y="96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59298</xdr:rowOff>
    </xdr:from>
    <xdr:to>
      <xdr:col>41</xdr:col>
      <xdr:colOff>101600</xdr:colOff>
      <xdr:row>57</xdr:row>
      <xdr:rowOff>160898</xdr:rowOff>
    </xdr:to>
    <xdr:sp macro="" textlink="">
      <xdr:nvSpPr>
        <xdr:cNvPr id="372" name="楕円 371"/>
        <xdr:cNvSpPr/>
      </xdr:nvSpPr>
      <xdr:spPr>
        <a:xfrm>
          <a:off x="7810500" y="98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5975</xdr:rowOff>
    </xdr:from>
    <xdr:ext cx="599010" cy="259045"/>
    <xdr:sp macro="" textlink="">
      <xdr:nvSpPr>
        <xdr:cNvPr id="373" name="テキスト ボックス 372"/>
        <xdr:cNvSpPr txBox="1"/>
      </xdr:nvSpPr>
      <xdr:spPr>
        <a:xfrm>
          <a:off x="7561795" y="96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68509</xdr:rowOff>
    </xdr:from>
    <xdr:to>
      <xdr:col>36</xdr:col>
      <xdr:colOff>165100</xdr:colOff>
      <xdr:row>57</xdr:row>
      <xdr:rowOff>170109</xdr:rowOff>
    </xdr:to>
    <xdr:sp macro="" textlink="">
      <xdr:nvSpPr>
        <xdr:cNvPr id="374" name="楕円 373"/>
        <xdr:cNvSpPr/>
      </xdr:nvSpPr>
      <xdr:spPr>
        <a:xfrm>
          <a:off x="6921500" y="98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15186</xdr:rowOff>
    </xdr:from>
    <xdr:ext cx="599010" cy="259045"/>
    <xdr:sp macro="" textlink="">
      <xdr:nvSpPr>
        <xdr:cNvPr id="375" name="テキスト ボックス 374"/>
        <xdr:cNvSpPr txBox="1"/>
      </xdr:nvSpPr>
      <xdr:spPr>
        <a:xfrm>
          <a:off x="6672795" y="96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161877</xdr:rowOff>
    </xdr:from>
    <xdr:to>
      <xdr:col>55</xdr:col>
      <xdr:colOff>0</xdr:colOff>
      <xdr:row>78</xdr:row>
      <xdr:rowOff>167498</xdr:rowOff>
    </xdr:to>
    <xdr:cxnSp macro="">
      <xdr:nvCxnSpPr>
        <xdr:cNvPr id="404" name="直線コネクタ 403"/>
        <xdr:cNvCxnSpPr/>
      </xdr:nvCxnSpPr>
      <xdr:spPr>
        <a:xfrm>
          <a:off x="9639300" y="13534977"/>
          <a:ext cx="8382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36888</xdr:rowOff>
    </xdr:from>
    <xdr:to>
      <xdr:col>50</xdr:col>
      <xdr:colOff>114300</xdr:colOff>
      <xdr:row>78</xdr:row>
      <xdr:rowOff>161877</xdr:rowOff>
    </xdr:to>
    <xdr:cxnSp macro="">
      <xdr:nvCxnSpPr>
        <xdr:cNvPr id="407" name="直線コネクタ 406"/>
        <xdr:cNvCxnSpPr/>
      </xdr:nvCxnSpPr>
      <xdr:spPr>
        <a:xfrm>
          <a:off x="8750300" y="13409988"/>
          <a:ext cx="889000" cy="1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36888</xdr:rowOff>
    </xdr:from>
    <xdr:to>
      <xdr:col>45</xdr:col>
      <xdr:colOff>177800</xdr:colOff>
      <xdr:row>78</xdr:row>
      <xdr:rowOff>82948</xdr:rowOff>
    </xdr:to>
    <xdr:cxnSp macro="">
      <xdr:nvCxnSpPr>
        <xdr:cNvPr id="410" name="直線コネクタ 409"/>
        <xdr:cNvCxnSpPr/>
      </xdr:nvCxnSpPr>
      <xdr:spPr>
        <a:xfrm flipV="1">
          <a:off x="7861300" y="13409988"/>
          <a:ext cx="889000" cy="4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82948</xdr:rowOff>
    </xdr:from>
    <xdr:to>
      <xdr:col>41</xdr:col>
      <xdr:colOff>50800</xdr:colOff>
      <xdr:row>78</xdr:row>
      <xdr:rowOff>138940</xdr:rowOff>
    </xdr:to>
    <xdr:cxnSp macro="">
      <xdr:nvCxnSpPr>
        <xdr:cNvPr id="413" name="直線コネクタ 412"/>
        <xdr:cNvCxnSpPr/>
      </xdr:nvCxnSpPr>
      <xdr:spPr>
        <a:xfrm flipV="1">
          <a:off x="6972300" y="13456048"/>
          <a:ext cx="889000" cy="5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116698</xdr:rowOff>
    </xdr:from>
    <xdr:to>
      <xdr:col>55</xdr:col>
      <xdr:colOff>50800</xdr:colOff>
      <xdr:row>79</xdr:row>
      <xdr:rowOff>46848</xdr:rowOff>
    </xdr:to>
    <xdr:sp macro="" textlink="">
      <xdr:nvSpPr>
        <xdr:cNvPr id="423" name="楕円 422"/>
        <xdr:cNvSpPr/>
      </xdr:nvSpPr>
      <xdr:spPr>
        <a:xfrm>
          <a:off x="10426700" y="134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55065</xdr:rowOff>
    </xdr:from>
    <xdr:ext cx="534377" cy="259045"/>
    <xdr:sp macro="" textlink="">
      <xdr:nvSpPr>
        <xdr:cNvPr id="424" name="普通建設事業費 （ うち新規整備　）該当値テキスト"/>
        <xdr:cNvSpPr txBox="1"/>
      </xdr:nvSpPr>
      <xdr:spPr>
        <a:xfrm>
          <a:off x="10528300" y="134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111077</xdr:rowOff>
    </xdr:from>
    <xdr:to>
      <xdr:col>50</xdr:col>
      <xdr:colOff>165100</xdr:colOff>
      <xdr:row>79</xdr:row>
      <xdr:rowOff>41227</xdr:rowOff>
    </xdr:to>
    <xdr:sp macro="" textlink="">
      <xdr:nvSpPr>
        <xdr:cNvPr id="425" name="楕円 424"/>
        <xdr:cNvSpPr/>
      </xdr:nvSpPr>
      <xdr:spPr>
        <a:xfrm>
          <a:off x="9588500" y="134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32354</xdr:rowOff>
    </xdr:from>
    <xdr:ext cx="534377" cy="259045"/>
    <xdr:sp macro="" textlink="">
      <xdr:nvSpPr>
        <xdr:cNvPr id="426" name="テキスト ボックス 425"/>
        <xdr:cNvSpPr txBox="1"/>
      </xdr:nvSpPr>
      <xdr:spPr>
        <a:xfrm>
          <a:off x="9372111" y="135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157538</xdr:rowOff>
    </xdr:from>
    <xdr:to>
      <xdr:col>46</xdr:col>
      <xdr:colOff>38100</xdr:colOff>
      <xdr:row>78</xdr:row>
      <xdr:rowOff>87688</xdr:rowOff>
    </xdr:to>
    <xdr:sp macro="" textlink="">
      <xdr:nvSpPr>
        <xdr:cNvPr id="427" name="楕円 426"/>
        <xdr:cNvSpPr/>
      </xdr:nvSpPr>
      <xdr:spPr>
        <a:xfrm>
          <a:off x="8699500" y="133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104215</xdr:rowOff>
    </xdr:from>
    <xdr:ext cx="599010" cy="259045"/>
    <xdr:sp macro="" textlink="">
      <xdr:nvSpPr>
        <xdr:cNvPr id="428" name="テキスト ボックス 427"/>
        <xdr:cNvSpPr txBox="1"/>
      </xdr:nvSpPr>
      <xdr:spPr>
        <a:xfrm>
          <a:off x="8450795" y="131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32148</xdr:rowOff>
    </xdr:from>
    <xdr:to>
      <xdr:col>41</xdr:col>
      <xdr:colOff>101600</xdr:colOff>
      <xdr:row>78</xdr:row>
      <xdr:rowOff>133748</xdr:rowOff>
    </xdr:to>
    <xdr:sp macro="" textlink="">
      <xdr:nvSpPr>
        <xdr:cNvPr id="429" name="楕円 428"/>
        <xdr:cNvSpPr/>
      </xdr:nvSpPr>
      <xdr:spPr>
        <a:xfrm>
          <a:off x="7810500" y="13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124875</xdr:rowOff>
    </xdr:from>
    <xdr:ext cx="599010" cy="259045"/>
    <xdr:sp macro="" textlink="">
      <xdr:nvSpPr>
        <xdr:cNvPr id="430" name="テキスト ボックス 429"/>
        <xdr:cNvSpPr txBox="1"/>
      </xdr:nvSpPr>
      <xdr:spPr>
        <a:xfrm>
          <a:off x="7561795" y="1349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88140</xdr:rowOff>
    </xdr:from>
    <xdr:to>
      <xdr:col>36</xdr:col>
      <xdr:colOff>165100</xdr:colOff>
      <xdr:row>79</xdr:row>
      <xdr:rowOff>18290</xdr:rowOff>
    </xdr:to>
    <xdr:sp macro="" textlink="">
      <xdr:nvSpPr>
        <xdr:cNvPr id="431" name="楕円 430"/>
        <xdr:cNvSpPr/>
      </xdr:nvSpPr>
      <xdr:spPr>
        <a:xfrm>
          <a:off x="6921500" y="13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9417</xdr:rowOff>
    </xdr:from>
    <xdr:ext cx="534377" cy="259045"/>
    <xdr:sp macro="" textlink="">
      <xdr:nvSpPr>
        <xdr:cNvPr id="432" name="テキスト ボックス 431"/>
        <xdr:cNvSpPr txBox="1"/>
      </xdr:nvSpPr>
      <xdr:spPr>
        <a:xfrm>
          <a:off x="6705111" y="135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68588</xdr:rowOff>
    </xdr:from>
    <xdr:to>
      <xdr:col>55</xdr:col>
      <xdr:colOff>0</xdr:colOff>
      <xdr:row>98</xdr:row>
      <xdr:rowOff>108043</xdr:rowOff>
    </xdr:to>
    <xdr:cxnSp macro="">
      <xdr:nvCxnSpPr>
        <xdr:cNvPr id="459" name="直線コネクタ 458"/>
        <xdr:cNvCxnSpPr/>
      </xdr:nvCxnSpPr>
      <xdr:spPr>
        <a:xfrm>
          <a:off x="9639300" y="16870688"/>
          <a:ext cx="8382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36567</xdr:rowOff>
    </xdr:from>
    <xdr:to>
      <xdr:col>50</xdr:col>
      <xdr:colOff>114300</xdr:colOff>
      <xdr:row>98</xdr:row>
      <xdr:rowOff>68588</xdr:rowOff>
    </xdr:to>
    <xdr:cxnSp macro="">
      <xdr:nvCxnSpPr>
        <xdr:cNvPr id="462" name="直線コネクタ 461"/>
        <xdr:cNvCxnSpPr/>
      </xdr:nvCxnSpPr>
      <xdr:spPr>
        <a:xfrm>
          <a:off x="8750300" y="16838667"/>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168024</xdr:rowOff>
    </xdr:from>
    <xdr:to>
      <xdr:col>45</xdr:col>
      <xdr:colOff>177800</xdr:colOff>
      <xdr:row>98</xdr:row>
      <xdr:rowOff>36567</xdr:rowOff>
    </xdr:to>
    <xdr:cxnSp macro="">
      <xdr:nvCxnSpPr>
        <xdr:cNvPr id="465" name="直線コネクタ 464"/>
        <xdr:cNvCxnSpPr/>
      </xdr:nvCxnSpPr>
      <xdr:spPr>
        <a:xfrm>
          <a:off x="7861300" y="16798674"/>
          <a:ext cx="889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168024</xdr:rowOff>
    </xdr:from>
    <xdr:to>
      <xdr:col>41</xdr:col>
      <xdr:colOff>50800</xdr:colOff>
      <xdr:row>98</xdr:row>
      <xdr:rowOff>498</xdr:rowOff>
    </xdr:to>
    <xdr:cxnSp macro="">
      <xdr:nvCxnSpPr>
        <xdr:cNvPr id="468" name="直線コネクタ 467"/>
        <xdr:cNvCxnSpPr/>
      </xdr:nvCxnSpPr>
      <xdr:spPr>
        <a:xfrm flipV="1">
          <a:off x="6972300" y="1679867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57243</xdr:rowOff>
    </xdr:from>
    <xdr:to>
      <xdr:col>55</xdr:col>
      <xdr:colOff>50800</xdr:colOff>
      <xdr:row>98</xdr:row>
      <xdr:rowOff>158843</xdr:rowOff>
    </xdr:to>
    <xdr:sp macro="" textlink="">
      <xdr:nvSpPr>
        <xdr:cNvPr id="478" name="楕円 477"/>
        <xdr:cNvSpPr/>
      </xdr:nvSpPr>
      <xdr:spPr>
        <a:xfrm>
          <a:off x="10426700" y="168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17788</xdr:rowOff>
    </xdr:from>
    <xdr:to>
      <xdr:col>50</xdr:col>
      <xdr:colOff>165100</xdr:colOff>
      <xdr:row>98</xdr:row>
      <xdr:rowOff>119388</xdr:rowOff>
    </xdr:to>
    <xdr:sp macro="" textlink="">
      <xdr:nvSpPr>
        <xdr:cNvPr id="480" name="楕円 479"/>
        <xdr:cNvSpPr/>
      </xdr:nvSpPr>
      <xdr:spPr>
        <a:xfrm>
          <a:off x="9588500" y="168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110515</xdr:rowOff>
    </xdr:from>
    <xdr:ext cx="599010" cy="259045"/>
    <xdr:sp macro="" textlink="">
      <xdr:nvSpPr>
        <xdr:cNvPr id="481" name="テキスト ボックス 480"/>
        <xdr:cNvSpPr txBox="1"/>
      </xdr:nvSpPr>
      <xdr:spPr>
        <a:xfrm>
          <a:off x="9339795" y="169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157217</xdr:rowOff>
    </xdr:from>
    <xdr:to>
      <xdr:col>46</xdr:col>
      <xdr:colOff>38100</xdr:colOff>
      <xdr:row>98</xdr:row>
      <xdr:rowOff>87367</xdr:rowOff>
    </xdr:to>
    <xdr:sp macro="" textlink="">
      <xdr:nvSpPr>
        <xdr:cNvPr id="482" name="楕円 481"/>
        <xdr:cNvSpPr/>
      </xdr:nvSpPr>
      <xdr:spPr>
        <a:xfrm>
          <a:off x="8699500" y="167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103894</xdr:rowOff>
    </xdr:from>
    <xdr:ext cx="599010" cy="259045"/>
    <xdr:sp macro="" textlink="">
      <xdr:nvSpPr>
        <xdr:cNvPr id="483" name="テキスト ボックス 482"/>
        <xdr:cNvSpPr txBox="1"/>
      </xdr:nvSpPr>
      <xdr:spPr>
        <a:xfrm>
          <a:off x="8450795" y="1656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117224</xdr:rowOff>
    </xdr:from>
    <xdr:to>
      <xdr:col>41</xdr:col>
      <xdr:colOff>101600</xdr:colOff>
      <xdr:row>98</xdr:row>
      <xdr:rowOff>47374</xdr:rowOff>
    </xdr:to>
    <xdr:sp macro="" textlink="">
      <xdr:nvSpPr>
        <xdr:cNvPr id="484" name="楕円 483"/>
        <xdr:cNvSpPr/>
      </xdr:nvSpPr>
      <xdr:spPr>
        <a:xfrm>
          <a:off x="7810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63901</xdr:rowOff>
    </xdr:from>
    <xdr:ext cx="599010" cy="259045"/>
    <xdr:sp macro="" textlink="">
      <xdr:nvSpPr>
        <xdr:cNvPr id="485" name="テキスト ボックス 484"/>
        <xdr:cNvSpPr txBox="1"/>
      </xdr:nvSpPr>
      <xdr:spPr>
        <a:xfrm>
          <a:off x="7561795" y="165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121148</xdr:rowOff>
    </xdr:from>
    <xdr:to>
      <xdr:col>36</xdr:col>
      <xdr:colOff>165100</xdr:colOff>
      <xdr:row>98</xdr:row>
      <xdr:rowOff>51298</xdr:rowOff>
    </xdr:to>
    <xdr:sp macro="" textlink="">
      <xdr:nvSpPr>
        <xdr:cNvPr id="486" name="楕円 485"/>
        <xdr:cNvSpPr/>
      </xdr:nvSpPr>
      <xdr:spPr>
        <a:xfrm>
          <a:off x="6921500" y="167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67825</xdr:rowOff>
    </xdr:from>
    <xdr:ext cx="599010" cy="259045"/>
    <xdr:sp macro="" textlink="">
      <xdr:nvSpPr>
        <xdr:cNvPr id="487" name="テキスト ボックス 486"/>
        <xdr:cNvSpPr txBox="1"/>
      </xdr:nvSpPr>
      <xdr:spPr>
        <a:xfrm>
          <a:off x="6672795" y="165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128186</xdr:rowOff>
    </xdr:from>
    <xdr:to>
      <xdr:col>85</xdr:col>
      <xdr:colOff>127000</xdr:colOff>
      <xdr:row>76</xdr:row>
      <xdr:rowOff>153202</xdr:rowOff>
    </xdr:to>
    <xdr:cxnSp macro="">
      <xdr:nvCxnSpPr>
        <xdr:cNvPr id="628" name="直線コネクタ 627"/>
        <xdr:cNvCxnSpPr/>
      </xdr:nvCxnSpPr>
      <xdr:spPr>
        <a:xfrm>
          <a:off x="15481300" y="13158386"/>
          <a:ext cx="8382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128186</xdr:rowOff>
    </xdr:from>
    <xdr:to>
      <xdr:col>81</xdr:col>
      <xdr:colOff>50800</xdr:colOff>
      <xdr:row>76</xdr:row>
      <xdr:rowOff>142691</xdr:rowOff>
    </xdr:to>
    <xdr:cxnSp macro="">
      <xdr:nvCxnSpPr>
        <xdr:cNvPr id="631" name="直線コネクタ 630"/>
        <xdr:cNvCxnSpPr/>
      </xdr:nvCxnSpPr>
      <xdr:spPr>
        <a:xfrm flipV="1">
          <a:off x="14592300" y="13158386"/>
          <a:ext cx="8890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142691</xdr:rowOff>
    </xdr:from>
    <xdr:to>
      <xdr:col>76</xdr:col>
      <xdr:colOff>114300</xdr:colOff>
      <xdr:row>76</xdr:row>
      <xdr:rowOff>170833</xdr:rowOff>
    </xdr:to>
    <xdr:cxnSp macro="">
      <xdr:nvCxnSpPr>
        <xdr:cNvPr id="634" name="直線コネクタ 633"/>
        <xdr:cNvCxnSpPr/>
      </xdr:nvCxnSpPr>
      <xdr:spPr>
        <a:xfrm flipV="1">
          <a:off x="13703300" y="13172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170833</xdr:rowOff>
    </xdr:from>
    <xdr:to>
      <xdr:col>71</xdr:col>
      <xdr:colOff>177800</xdr:colOff>
      <xdr:row>77</xdr:row>
      <xdr:rowOff>4494</xdr:rowOff>
    </xdr:to>
    <xdr:cxnSp macro="">
      <xdr:nvCxnSpPr>
        <xdr:cNvPr id="637" name="直線コネクタ 636"/>
        <xdr:cNvCxnSpPr/>
      </xdr:nvCxnSpPr>
      <xdr:spPr>
        <a:xfrm flipV="1">
          <a:off x="12814300" y="132010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102402</xdr:rowOff>
    </xdr:from>
    <xdr:to>
      <xdr:col>85</xdr:col>
      <xdr:colOff>177800</xdr:colOff>
      <xdr:row>77</xdr:row>
      <xdr:rowOff>32552</xdr:rowOff>
    </xdr:to>
    <xdr:sp macro="" textlink="">
      <xdr:nvSpPr>
        <xdr:cNvPr id="647" name="楕円 646"/>
        <xdr:cNvSpPr/>
      </xdr:nvSpPr>
      <xdr:spPr>
        <a:xfrm>
          <a:off x="16268700" y="131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125279</xdr:rowOff>
    </xdr:from>
    <xdr:ext cx="599010" cy="259045"/>
    <xdr:sp macro="" textlink="">
      <xdr:nvSpPr>
        <xdr:cNvPr id="648" name="公債費該当値テキスト"/>
        <xdr:cNvSpPr txBox="1"/>
      </xdr:nvSpPr>
      <xdr:spPr>
        <a:xfrm>
          <a:off x="16370300" y="129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77386</xdr:rowOff>
    </xdr:from>
    <xdr:to>
      <xdr:col>81</xdr:col>
      <xdr:colOff>101600</xdr:colOff>
      <xdr:row>77</xdr:row>
      <xdr:rowOff>7536</xdr:rowOff>
    </xdr:to>
    <xdr:sp macro="" textlink="">
      <xdr:nvSpPr>
        <xdr:cNvPr id="649" name="楕円 648"/>
        <xdr:cNvSpPr/>
      </xdr:nvSpPr>
      <xdr:spPr>
        <a:xfrm>
          <a:off x="15430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24063</xdr:rowOff>
    </xdr:from>
    <xdr:ext cx="599010" cy="259045"/>
    <xdr:sp macro="" textlink="">
      <xdr:nvSpPr>
        <xdr:cNvPr id="650" name="テキスト ボックス 649"/>
        <xdr:cNvSpPr txBox="1"/>
      </xdr:nvSpPr>
      <xdr:spPr>
        <a:xfrm>
          <a:off x="15181795" y="1288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91891</xdr:rowOff>
    </xdr:from>
    <xdr:to>
      <xdr:col>76</xdr:col>
      <xdr:colOff>165100</xdr:colOff>
      <xdr:row>77</xdr:row>
      <xdr:rowOff>22041</xdr:rowOff>
    </xdr:to>
    <xdr:sp macro="" textlink="">
      <xdr:nvSpPr>
        <xdr:cNvPr id="651" name="楕円 650"/>
        <xdr:cNvSpPr/>
      </xdr:nvSpPr>
      <xdr:spPr>
        <a:xfrm>
          <a:off x="14541500" y="131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38568</xdr:rowOff>
    </xdr:from>
    <xdr:ext cx="599010" cy="259045"/>
    <xdr:sp macro="" textlink="">
      <xdr:nvSpPr>
        <xdr:cNvPr id="652" name="テキスト ボックス 651"/>
        <xdr:cNvSpPr txBox="1"/>
      </xdr:nvSpPr>
      <xdr:spPr>
        <a:xfrm>
          <a:off x="14292795" y="1289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120033</xdr:rowOff>
    </xdr:from>
    <xdr:to>
      <xdr:col>72</xdr:col>
      <xdr:colOff>38100</xdr:colOff>
      <xdr:row>77</xdr:row>
      <xdr:rowOff>50183</xdr:rowOff>
    </xdr:to>
    <xdr:sp macro="" textlink="">
      <xdr:nvSpPr>
        <xdr:cNvPr id="653" name="楕円 652"/>
        <xdr:cNvSpPr/>
      </xdr:nvSpPr>
      <xdr:spPr>
        <a:xfrm>
          <a:off x="13652500" y="131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66711</xdr:rowOff>
    </xdr:from>
    <xdr:ext cx="599010" cy="259045"/>
    <xdr:sp macro="" textlink="">
      <xdr:nvSpPr>
        <xdr:cNvPr id="654" name="テキスト ボックス 653"/>
        <xdr:cNvSpPr txBox="1"/>
      </xdr:nvSpPr>
      <xdr:spPr>
        <a:xfrm>
          <a:off x="13403795" y="1292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125144</xdr:rowOff>
    </xdr:from>
    <xdr:to>
      <xdr:col>67</xdr:col>
      <xdr:colOff>101600</xdr:colOff>
      <xdr:row>77</xdr:row>
      <xdr:rowOff>55294</xdr:rowOff>
    </xdr:to>
    <xdr:sp macro="" textlink="">
      <xdr:nvSpPr>
        <xdr:cNvPr id="655" name="楕円 654"/>
        <xdr:cNvSpPr/>
      </xdr:nvSpPr>
      <xdr:spPr>
        <a:xfrm>
          <a:off x="12763500" y="131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71821</xdr:rowOff>
    </xdr:from>
    <xdr:ext cx="599010" cy="259045"/>
    <xdr:sp macro="" textlink="">
      <xdr:nvSpPr>
        <xdr:cNvPr id="656" name="テキスト ボックス 655"/>
        <xdr:cNvSpPr txBox="1"/>
      </xdr:nvSpPr>
      <xdr:spPr>
        <a:xfrm>
          <a:off x="12514795" y="129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148445</xdr:rowOff>
    </xdr:from>
    <xdr:to>
      <xdr:col>85</xdr:col>
      <xdr:colOff>127000</xdr:colOff>
      <xdr:row>98</xdr:row>
      <xdr:rowOff>155666</xdr:rowOff>
    </xdr:to>
    <xdr:cxnSp macro="">
      <xdr:nvCxnSpPr>
        <xdr:cNvPr id="687" name="直線コネクタ 686"/>
        <xdr:cNvCxnSpPr/>
      </xdr:nvCxnSpPr>
      <xdr:spPr>
        <a:xfrm>
          <a:off x="15481300" y="16950545"/>
          <a:ext cx="8382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148445</xdr:rowOff>
    </xdr:from>
    <xdr:to>
      <xdr:col>81</xdr:col>
      <xdr:colOff>50800</xdr:colOff>
      <xdr:row>99</xdr:row>
      <xdr:rowOff>28699</xdr:rowOff>
    </xdr:to>
    <xdr:cxnSp macro="">
      <xdr:nvCxnSpPr>
        <xdr:cNvPr id="690" name="直線コネクタ 689"/>
        <xdr:cNvCxnSpPr/>
      </xdr:nvCxnSpPr>
      <xdr:spPr>
        <a:xfrm flipV="1">
          <a:off x="14592300" y="16950545"/>
          <a:ext cx="889000" cy="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110413</xdr:rowOff>
    </xdr:from>
    <xdr:to>
      <xdr:col>76</xdr:col>
      <xdr:colOff>114300</xdr:colOff>
      <xdr:row>99</xdr:row>
      <xdr:rowOff>28699</xdr:rowOff>
    </xdr:to>
    <xdr:cxnSp macro="">
      <xdr:nvCxnSpPr>
        <xdr:cNvPr id="693" name="直線コネクタ 692"/>
        <xdr:cNvCxnSpPr/>
      </xdr:nvCxnSpPr>
      <xdr:spPr>
        <a:xfrm>
          <a:off x="13703300" y="16912513"/>
          <a:ext cx="889000" cy="8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110413</xdr:rowOff>
    </xdr:from>
    <xdr:to>
      <xdr:col>71</xdr:col>
      <xdr:colOff>177800</xdr:colOff>
      <xdr:row>99</xdr:row>
      <xdr:rowOff>31300</xdr:rowOff>
    </xdr:to>
    <xdr:cxnSp macro="">
      <xdr:nvCxnSpPr>
        <xdr:cNvPr id="696" name="直線コネクタ 695"/>
        <xdr:cNvCxnSpPr/>
      </xdr:nvCxnSpPr>
      <xdr:spPr>
        <a:xfrm flipV="1">
          <a:off x="12814300" y="16912513"/>
          <a:ext cx="8890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104866</xdr:rowOff>
    </xdr:from>
    <xdr:to>
      <xdr:col>85</xdr:col>
      <xdr:colOff>177800</xdr:colOff>
      <xdr:row>99</xdr:row>
      <xdr:rowOff>35016</xdr:rowOff>
    </xdr:to>
    <xdr:sp macro="" textlink="">
      <xdr:nvSpPr>
        <xdr:cNvPr id="706" name="楕円 705"/>
        <xdr:cNvSpPr/>
      </xdr:nvSpPr>
      <xdr:spPr>
        <a:xfrm>
          <a:off x="16268700" y="169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64243</xdr:rowOff>
    </xdr:from>
    <xdr:ext cx="599010" cy="259045"/>
    <xdr:sp macro="" textlink="">
      <xdr:nvSpPr>
        <xdr:cNvPr id="707" name="積立金該当値テキスト"/>
        <xdr:cNvSpPr txBox="1"/>
      </xdr:nvSpPr>
      <xdr:spPr>
        <a:xfrm>
          <a:off x="16370300" y="166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97645</xdr:rowOff>
    </xdr:from>
    <xdr:to>
      <xdr:col>81</xdr:col>
      <xdr:colOff>101600</xdr:colOff>
      <xdr:row>99</xdr:row>
      <xdr:rowOff>27795</xdr:rowOff>
    </xdr:to>
    <xdr:sp macro="" textlink="">
      <xdr:nvSpPr>
        <xdr:cNvPr id="708" name="楕円 707"/>
        <xdr:cNvSpPr/>
      </xdr:nvSpPr>
      <xdr:spPr>
        <a:xfrm>
          <a:off x="15430500" y="168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44322</xdr:rowOff>
    </xdr:from>
    <xdr:ext cx="599010" cy="259045"/>
    <xdr:sp macro="" textlink="">
      <xdr:nvSpPr>
        <xdr:cNvPr id="709" name="テキスト ボックス 708"/>
        <xdr:cNvSpPr txBox="1"/>
      </xdr:nvSpPr>
      <xdr:spPr>
        <a:xfrm>
          <a:off x="15181795" y="166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149349</xdr:rowOff>
    </xdr:from>
    <xdr:to>
      <xdr:col>76</xdr:col>
      <xdr:colOff>165100</xdr:colOff>
      <xdr:row>99</xdr:row>
      <xdr:rowOff>79499</xdr:rowOff>
    </xdr:to>
    <xdr:sp macro="" textlink="">
      <xdr:nvSpPr>
        <xdr:cNvPr id="710" name="楕円 709"/>
        <xdr:cNvSpPr/>
      </xdr:nvSpPr>
      <xdr:spPr>
        <a:xfrm>
          <a:off x="14541500" y="169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70626</xdr:rowOff>
    </xdr:from>
    <xdr:ext cx="534377" cy="259045"/>
    <xdr:sp macro="" textlink="">
      <xdr:nvSpPr>
        <xdr:cNvPr id="711" name="テキスト ボックス 710"/>
        <xdr:cNvSpPr txBox="1"/>
      </xdr:nvSpPr>
      <xdr:spPr>
        <a:xfrm>
          <a:off x="14325111" y="170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59613</xdr:rowOff>
    </xdr:from>
    <xdr:to>
      <xdr:col>72</xdr:col>
      <xdr:colOff>38100</xdr:colOff>
      <xdr:row>98</xdr:row>
      <xdr:rowOff>161213</xdr:rowOff>
    </xdr:to>
    <xdr:sp macro="" textlink="">
      <xdr:nvSpPr>
        <xdr:cNvPr id="712" name="楕円 711"/>
        <xdr:cNvSpPr/>
      </xdr:nvSpPr>
      <xdr:spPr>
        <a:xfrm>
          <a:off x="13652500" y="168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6290</xdr:rowOff>
    </xdr:from>
    <xdr:ext cx="599010" cy="259045"/>
    <xdr:sp macro="" textlink="">
      <xdr:nvSpPr>
        <xdr:cNvPr id="713" name="テキスト ボックス 712"/>
        <xdr:cNvSpPr txBox="1"/>
      </xdr:nvSpPr>
      <xdr:spPr>
        <a:xfrm>
          <a:off x="13403795" y="166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151950</xdr:rowOff>
    </xdr:from>
    <xdr:to>
      <xdr:col>67</xdr:col>
      <xdr:colOff>101600</xdr:colOff>
      <xdr:row>99</xdr:row>
      <xdr:rowOff>82100</xdr:rowOff>
    </xdr:to>
    <xdr:sp macro="" textlink="">
      <xdr:nvSpPr>
        <xdr:cNvPr id="714" name="楕円 713"/>
        <xdr:cNvSpPr/>
      </xdr:nvSpPr>
      <xdr:spPr>
        <a:xfrm>
          <a:off x="12763500" y="169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73227</xdr:rowOff>
    </xdr:from>
    <xdr:ext cx="534377" cy="259045"/>
    <xdr:sp macro="" textlink="">
      <xdr:nvSpPr>
        <xdr:cNvPr id="715" name="テキスト ボックス 714"/>
        <xdr:cNvSpPr txBox="1"/>
      </xdr:nvSpPr>
      <xdr:spPr>
        <a:xfrm>
          <a:off x="12547111" y="17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32220</xdr:rowOff>
    </xdr:from>
    <xdr:to>
      <xdr:col>116</xdr:col>
      <xdr:colOff>63500</xdr:colOff>
      <xdr:row>39</xdr:row>
      <xdr:rowOff>44450</xdr:rowOff>
    </xdr:to>
    <xdr:cxnSp macro="">
      <xdr:nvCxnSpPr>
        <xdr:cNvPr id="744" name="直線コネクタ 743"/>
        <xdr:cNvCxnSpPr/>
      </xdr:nvCxnSpPr>
      <xdr:spPr>
        <a:xfrm flipV="1">
          <a:off x="21323300" y="67187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152870</xdr:rowOff>
    </xdr:from>
    <xdr:to>
      <xdr:col>116</xdr:col>
      <xdr:colOff>114300</xdr:colOff>
      <xdr:row>39</xdr:row>
      <xdr:rowOff>83020</xdr:rowOff>
    </xdr:to>
    <xdr:sp macro="" textlink="">
      <xdr:nvSpPr>
        <xdr:cNvPr id="763" name="楕円 762"/>
        <xdr:cNvSpPr/>
      </xdr:nvSpPr>
      <xdr:spPr>
        <a:xfrm>
          <a:off x="221107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87122</xdr:rowOff>
    </xdr:from>
    <xdr:to>
      <xdr:col>116</xdr:col>
      <xdr:colOff>63500</xdr:colOff>
      <xdr:row>57</xdr:row>
      <xdr:rowOff>106915</xdr:rowOff>
    </xdr:to>
    <xdr:cxnSp macro="">
      <xdr:nvCxnSpPr>
        <xdr:cNvPr id="801" name="直線コネクタ 800"/>
        <xdr:cNvCxnSpPr/>
      </xdr:nvCxnSpPr>
      <xdr:spPr>
        <a:xfrm>
          <a:off x="21323300" y="9859772"/>
          <a:ext cx="8382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87122</xdr:rowOff>
    </xdr:from>
    <xdr:to>
      <xdr:col>111</xdr:col>
      <xdr:colOff>177800</xdr:colOff>
      <xdr:row>57</xdr:row>
      <xdr:rowOff>117831</xdr:rowOff>
    </xdr:to>
    <xdr:cxnSp macro="">
      <xdr:nvCxnSpPr>
        <xdr:cNvPr id="804" name="直線コネクタ 803"/>
        <xdr:cNvCxnSpPr/>
      </xdr:nvCxnSpPr>
      <xdr:spPr>
        <a:xfrm flipV="1">
          <a:off x="20434300" y="9859772"/>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117831</xdr:rowOff>
    </xdr:from>
    <xdr:to>
      <xdr:col>107</xdr:col>
      <xdr:colOff>50800</xdr:colOff>
      <xdr:row>57</xdr:row>
      <xdr:rowOff>132042</xdr:rowOff>
    </xdr:to>
    <xdr:cxnSp macro="">
      <xdr:nvCxnSpPr>
        <xdr:cNvPr id="807" name="直線コネクタ 806"/>
        <xdr:cNvCxnSpPr/>
      </xdr:nvCxnSpPr>
      <xdr:spPr>
        <a:xfrm flipV="1">
          <a:off x="19545300" y="9890481"/>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132042</xdr:rowOff>
    </xdr:from>
    <xdr:to>
      <xdr:col>102</xdr:col>
      <xdr:colOff>114300</xdr:colOff>
      <xdr:row>57</xdr:row>
      <xdr:rowOff>133471</xdr:rowOff>
    </xdr:to>
    <xdr:cxnSp macro="">
      <xdr:nvCxnSpPr>
        <xdr:cNvPr id="810" name="直線コネクタ 809"/>
        <xdr:cNvCxnSpPr/>
      </xdr:nvCxnSpPr>
      <xdr:spPr>
        <a:xfrm flipV="1">
          <a:off x="18656300" y="990469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56115</xdr:rowOff>
    </xdr:from>
    <xdr:to>
      <xdr:col>116</xdr:col>
      <xdr:colOff>114300</xdr:colOff>
      <xdr:row>57</xdr:row>
      <xdr:rowOff>157715</xdr:rowOff>
    </xdr:to>
    <xdr:sp macro="" textlink="">
      <xdr:nvSpPr>
        <xdr:cNvPr id="820" name="楕円 819"/>
        <xdr:cNvSpPr/>
      </xdr:nvSpPr>
      <xdr:spPr>
        <a:xfrm>
          <a:off x="221107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78992</xdr:rowOff>
    </xdr:from>
    <xdr:ext cx="534377" cy="259045"/>
    <xdr:sp macro="" textlink="">
      <xdr:nvSpPr>
        <xdr:cNvPr id="821" name="貸付金該当値テキスト"/>
        <xdr:cNvSpPr txBox="1"/>
      </xdr:nvSpPr>
      <xdr:spPr>
        <a:xfrm>
          <a:off x="22212300"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36322</xdr:rowOff>
    </xdr:from>
    <xdr:to>
      <xdr:col>112</xdr:col>
      <xdr:colOff>38100</xdr:colOff>
      <xdr:row>57</xdr:row>
      <xdr:rowOff>137922</xdr:rowOff>
    </xdr:to>
    <xdr:sp macro="" textlink="">
      <xdr:nvSpPr>
        <xdr:cNvPr id="822" name="楕円 821"/>
        <xdr:cNvSpPr/>
      </xdr:nvSpPr>
      <xdr:spPr>
        <a:xfrm>
          <a:off x="21272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154449</xdr:rowOff>
    </xdr:from>
    <xdr:ext cx="534377" cy="259045"/>
    <xdr:sp macro="" textlink="">
      <xdr:nvSpPr>
        <xdr:cNvPr id="823" name="テキスト ボックス 822"/>
        <xdr:cNvSpPr txBox="1"/>
      </xdr:nvSpPr>
      <xdr:spPr>
        <a:xfrm>
          <a:off x="21056111" y="9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67031</xdr:rowOff>
    </xdr:from>
    <xdr:to>
      <xdr:col>107</xdr:col>
      <xdr:colOff>101600</xdr:colOff>
      <xdr:row>57</xdr:row>
      <xdr:rowOff>168631</xdr:rowOff>
    </xdr:to>
    <xdr:sp macro="" textlink="">
      <xdr:nvSpPr>
        <xdr:cNvPr id="824" name="楕円 823"/>
        <xdr:cNvSpPr/>
      </xdr:nvSpPr>
      <xdr:spPr>
        <a:xfrm>
          <a:off x="20383500" y="98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13708</xdr:rowOff>
    </xdr:from>
    <xdr:ext cx="534377" cy="259045"/>
    <xdr:sp macro="" textlink="">
      <xdr:nvSpPr>
        <xdr:cNvPr id="825" name="テキスト ボックス 824"/>
        <xdr:cNvSpPr txBox="1"/>
      </xdr:nvSpPr>
      <xdr:spPr>
        <a:xfrm>
          <a:off x="20167111" y="96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81242</xdr:rowOff>
    </xdr:from>
    <xdr:to>
      <xdr:col>102</xdr:col>
      <xdr:colOff>165100</xdr:colOff>
      <xdr:row>58</xdr:row>
      <xdr:rowOff>11392</xdr:rowOff>
    </xdr:to>
    <xdr:sp macro="" textlink="">
      <xdr:nvSpPr>
        <xdr:cNvPr id="826" name="楕円 825"/>
        <xdr:cNvSpPr/>
      </xdr:nvSpPr>
      <xdr:spPr>
        <a:xfrm>
          <a:off x="19494500" y="98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27919</xdr:rowOff>
    </xdr:from>
    <xdr:ext cx="534377" cy="259045"/>
    <xdr:sp macro="" textlink="">
      <xdr:nvSpPr>
        <xdr:cNvPr id="827" name="テキスト ボックス 826"/>
        <xdr:cNvSpPr txBox="1"/>
      </xdr:nvSpPr>
      <xdr:spPr>
        <a:xfrm>
          <a:off x="19278111" y="96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82671</xdr:rowOff>
    </xdr:from>
    <xdr:to>
      <xdr:col>98</xdr:col>
      <xdr:colOff>38100</xdr:colOff>
      <xdr:row>58</xdr:row>
      <xdr:rowOff>12821</xdr:rowOff>
    </xdr:to>
    <xdr:sp macro="" textlink="">
      <xdr:nvSpPr>
        <xdr:cNvPr id="828" name="楕円 827"/>
        <xdr:cNvSpPr/>
      </xdr:nvSpPr>
      <xdr:spPr>
        <a:xfrm>
          <a:off x="18605500" y="9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29348</xdr:rowOff>
    </xdr:from>
    <xdr:ext cx="534377" cy="259045"/>
    <xdr:sp macro="" textlink="">
      <xdr:nvSpPr>
        <xdr:cNvPr id="829" name="テキスト ボックス 828"/>
        <xdr:cNvSpPr txBox="1"/>
      </xdr:nvSpPr>
      <xdr:spPr>
        <a:xfrm>
          <a:off x="18389111" y="96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10788</xdr:rowOff>
    </xdr:from>
    <xdr:to>
      <xdr:col>116</xdr:col>
      <xdr:colOff>63500</xdr:colOff>
      <xdr:row>76</xdr:row>
      <xdr:rowOff>67024</xdr:rowOff>
    </xdr:to>
    <xdr:cxnSp macro="">
      <xdr:nvCxnSpPr>
        <xdr:cNvPr id="856" name="直線コネクタ 855"/>
        <xdr:cNvCxnSpPr/>
      </xdr:nvCxnSpPr>
      <xdr:spPr>
        <a:xfrm flipV="1">
          <a:off x="21323300" y="12698088"/>
          <a:ext cx="838200" cy="3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2553</xdr:rowOff>
    </xdr:from>
    <xdr:to>
      <xdr:col>111</xdr:col>
      <xdr:colOff>177800</xdr:colOff>
      <xdr:row>76</xdr:row>
      <xdr:rowOff>67024</xdr:rowOff>
    </xdr:to>
    <xdr:cxnSp macro="">
      <xdr:nvCxnSpPr>
        <xdr:cNvPr id="859" name="直線コネクタ 858"/>
        <xdr:cNvCxnSpPr/>
      </xdr:nvCxnSpPr>
      <xdr:spPr>
        <a:xfrm>
          <a:off x="20434300" y="13032753"/>
          <a:ext cx="889000" cy="6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2553</xdr:rowOff>
    </xdr:from>
    <xdr:to>
      <xdr:col>107</xdr:col>
      <xdr:colOff>50800</xdr:colOff>
      <xdr:row>76</xdr:row>
      <xdr:rowOff>50679</xdr:rowOff>
    </xdr:to>
    <xdr:cxnSp macro="">
      <xdr:nvCxnSpPr>
        <xdr:cNvPr id="862" name="直線コネクタ 861"/>
        <xdr:cNvCxnSpPr/>
      </xdr:nvCxnSpPr>
      <xdr:spPr>
        <a:xfrm flipV="1">
          <a:off x="19545300" y="13032753"/>
          <a:ext cx="8890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8607</xdr:rowOff>
    </xdr:from>
    <xdr:to>
      <xdr:col>102</xdr:col>
      <xdr:colOff>114300</xdr:colOff>
      <xdr:row>76</xdr:row>
      <xdr:rowOff>50679</xdr:rowOff>
    </xdr:to>
    <xdr:cxnSp macro="">
      <xdr:nvCxnSpPr>
        <xdr:cNvPr id="865" name="直線コネクタ 864"/>
        <xdr:cNvCxnSpPr/>
      </xdr:nvCxnSpPr>
      <xdr:spPr>
        <a:xfrm>
          <a:off x="18656300" y="13038807"/>
          <a:ext cx="889000" cy="4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131438</xdr:rowOff>
    </xdr:from>
    <xdr:to>
      <xdr:col>116</xdr:col>
      <xdr:colOff>114300</xdr:colOff>
      <xdr:row>74</xdr:row>
      <xdr:rowOff>61588</xdr:rowOff>
    </xdr:to>
    <xdr:sp macro="" textlink="">
      <xdr:nvSpPr>
        <xdr:cNvPr id="875" name="楕円 874"/>
        <xdr:cNvSpPr/>
      </xdr:nvSpPr>
      <xdr:spPr>
        <a:xfrm>
          <a:off x="22110700" y="12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154315</xdr:rowOff>
    </xdr:from>
    <xdr:ext cx="599010" cy="259045"/>
    <xdr:sp macro="" textlink="">
      <xdr:nvSpPr>
        <xdr:cNvPr id="876" name="繰出金該当値テキスト"/>
        <xdr:cNvSpPr txBox="1"/>
      </xdr:nvSpPr>
      <xdr:spPr>
        <a:xfrm>
          <a:off x="22212300" y="1249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16224</xdr:rowOff>
    </xdr:from>
    <xdr:to>
      <xdr:col>112</xdr:col>
      <xdr:colOff>38100</xdr:colOff>
      <xdr:row>76</xdr:row>
      <xdr:rowOff>117824</xdr:rowOff>
    </xdr:to>
    <xdr:sp macro="" textlink="">
      <xdr:nvSpPr>
        <xdr:cNvPr id="877" name="楕円 876"/>
        <xdr:cNvSpPr/>
      </xdr:nvSpPr>
      <xdr:spPr>
        <a:xfrm>
          <a:off x="21272500" y="130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108951</xdr:rowOff>
    </xdr:from>
    <xdr:ext cx="534377" cy="259045"/>
    <xdr:sp macro="" textlink="">
      <xdr:nvSpPr>
        <xdr:cNvPr id="878" name="テキスト ボックス 877"/>
        <xdr:cNvSpPr txBox="1"/>
      </xdr:nvSpPr>
      <xdr:spPr>
        <a:xfrm>
          <a:off x="21056111" y="131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123203</xdr:rowOff>
    </xdr:from>
    <xdr:to>
      <xdr:col>107</xdr:col>
      <xdr:colOff>101600</xdr:colOff>
      <xdr:row>76</xdr:row>
      <xdr:rowOff>53353</xdr:rowOff>
    </xdr:to>
    <xdr:sp macro="" textlink="">
      <xdr:nvSpPr>
        <xdr:cNvPr id="879" name="楕円 878"/>
        <xdr:cNvSpPr/>
      </xdr:nvSpPr>
      <xdr:spPr>
        <a:xfrm>
          <a:off x="20383500" y="129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44480</xdr:rowOff>
    </xdr:from>
    <xdr:ext cx="599010" cy="259045"/>
    <xdr:sp macro="" textlink="">
      <xdr:nvSpPr>
        <xdr:cNvPr id="880" name="テキスト ボックス 879"/>
        <xdr:cNvSpPr txBox="1"/>
      </xdr:nvSpPr>
      <xdr:spPr>
        <a:xfrm>
          <a:off x="20134795" y="1307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171329</xdr:rowOff>
    </xdr:from>
    <xdr:to>
      <xdr:col>102</xdr:col>
      <xdr:colOff>165100</xdr:colOff>
      <xdr:row>76</xdr:row>
      <xdr:rowOff>101479</xdr:rowOff>
    </xdr:to>
    <xdr:sp macro="" textlink="">
      <xdr:nvSpPr>
        <xdr:cNvPr id="881" name="楕円 880"/>
        <xdr:cNvSpPr/>
      </xdr:nvSpPr>
      <xdr:spPr>
        <a:xfrm>
          <a:off x="19494500" y="13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92606</xdr:rowOff>
    </xdr:from>
    <xdr:ext cx="534377" cy="259045"/>
    <xdr:sp macro="" textlink="">
      <xdr:nvSpPr>
        <xdr:cNvPr id="882" name="テキスト ボックス 881"/>
        <xdr:cNvSpPr txBox="1"/>
      </xdr:nvSpPr>
      <xdr:spPr>
        <a:xfrm>
          <a:off x="19278111" y="131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129257</xdr:rowOff>
    </xdr:from>
    <xdr:to>
      <xdr:col>98</xdr:col>
      <xdr:colOff>38100</xdr:colOff>
      <xdr:row>76</xdr:row>
      <xdr:rowOff>59407</xdr:rowOff>
    </xdr:to>
    <xdr:sp macro="" textlink="">
      <xdr:nvSpPr>
        <xdr:cNvPr id="883" name="楕円 882"/>
        <xdr:cNvSpPr/>
      </xdr:nvSpPr>
      <xdr:spPr>
        <a:xfrm>
          <a:off x="18605500" y="129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50534</xdr:rowOff>
    </xdr:from>
    <xdr:ext cx="599010" cy="259045"/>
    <xdr:sp macro="" textlink="">
      <xdr:nvSpPr>
        <xdr:cNvPr id="884" name="テキスト ボックス 883"/>
        <xdr:cNvSpPr txBox="1"/>
      </xdr:nvSpPr>
      <xdr:spPr>
        <a:xfrm>
          <a:off x="18356795" y="1308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について、類似団体平均に比べ突出して高い状態である。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その要因は、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豊富町国民健康保険診療所直診勘定特別会計や豊富町下水道事業特別会計など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が多くなっていることが挙げられる。今後は、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会計の経営改善をさらに進め、経費抑制に努める。また、維持補修費についても、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と同様に高い状態であるため、老朽化した公共施設等の現状分析を進め、計画的な維持に努めるとともに、維持補修経費の見直し等を実施し、経費抑制に努める。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
3,907
520.69
6,056,745
5,458,976
593,039
3,253,201
6,278,977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132671</xdr:rowOff>
    </xdr:from>
    <xdr:to>
      <xdr:col>24</xdr:col>
      <xdr:colOff>63500</xdr:colOff>
      <xdr:row>37</xdr:row>
      <xdr:rowOff>138843</xdr:rowOff>
    </xdr:to>
    <xdr:cxnSp macro="">
      <xdr:nvCxnSpPr>
        <xdr:cNvPr id="60" name="直線コネクタ 59"/>
        <xdr:cNvCxnSpPr/>
      </xdr:nvCxnSpPr>
      <xdr:spPr>
        <a:xfrm flipV="1">
          <a:off x="3797300" y="6476321"/>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111430</xdr:rowOff>
    </xdr:from>
    <xdr:to>
      <xdr:col>19</xdr:col>
      <xdr:colOff>177800</xdr:colOff>
      <xdr:row>37</xdr:row>
      <xdr:rowOff>138843</xdr:rowOff>
    </xdr:to>
    <xdr:cxnSp macro="">
      <xdr:nvCxnSpPr>
        <xdr:cNvPr id="63" name="直線コネクタ 62"/>
        <xdr:cNvCxnSpPr/>
      </xdr:nvCxnSpPr>
      <xdr:spPr>
        <a:xfrm>
          <a:off x="2908300" y="6455080"/>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104343</xdr:rowOff>
    </xdr:from>
    <xdr:to>
      <xdr:col>15</xdr:col>
      <xdr:colOff>50800</xdr:colOff>
      <xdr:row>37</xdr:row>
      <xdr:rowOff>111430</xdr:rowOff>
    </xdr:to>
    <xdr:cxnSp macro="">
      <xdr:nvCxnSpPr>
        <xdr:cNvPr id="66" name="直線コネクタ 65"/>
        <xdr:cNvCxnSpPr/>
      </xdr:nvCxnSpPr>
      <xdr:spPr>
        <a:xfrm>
          <a:off x="2019300" y="644799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104343</xdr:rowOff>
    </xdr:from>
    <xdr:to>
      <xdr:col>10</xdr:col>
      <xdr:colOff>114300</xdr:colOff>
      <xdr:row>37</xdr:row>
      <xdr:rowOff>120955</xdr:rowOff>
    </xdr:to>
    <xdr:cxnSp macro="">
      <xdr:nvCxnSpPr>
        <xdr:cNvPr id="69" name="直線コネクタ 68"/>
        <xdr:cNvCxnSpPr/>
      </xdr:nvCxnSpPr>
      <xdr:spPr>
        <a:xfrm flipV="1">
          <a:off x="1130300" y="6447993"/>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81871</xdr:rowOff>
    </xdr:from>
    <xdr:to>
      <xdr:col>24</xdr:col>
      <xdr:colOff>114300</xdr:colOff>
      <xdr:row>38</xdr:row>
      <xdr:rowOff>12021</xdr:rowOff>
    </xdr:to>
    <xdr:sp macro="" textlink="">
      <xdr:nvSpPr>
        <xdr:cNvPr id="79" name="楕円 78"/>
        <xdr:cNvSpPr/>
      </xdr:nvSpPr>
      <xdr:spPr>
        <a:xfrm>
          <a:off x="45847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60298</xdr:rowOff>
    </xdr:from>
    <xdr:ext cx="534377" cy="259045"/>
    <xdr:sp macro="" textlink="">
      <xdr:nvSpPr>
        <xdr:cNvPr id="80" name="議会費該当値テキスト"/>
        <xdr:cNvSpPr txBox="1"/>
      </xdr:nvSpPr>
      <xdr:spPr>
        <a:xfrm>
          <a:off x="4686300" y="6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88043</xdr:rowOff>
    </xdr:from>
    <xdr:to>
      <xdr:col>20</xdr:col>
      <xdr:colOff>38100</xdr:colOff>
      <xdr:row>38</xdr:row>
      <xdr:rowOff>18193</xdr:rowOff>
    </xdr:to>
    <xdr:sp macro="" textlink="">
      <xdr:nvSpPr>
        <xdr:cNvPr id="81" name="楕円 80"/>
        <xdr:cNvSpPr/>
      </xdr:nvSpPr>
      <xdr:spPr>
        <a:xfrm>
          <a:off x="3746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9320</xdr:rowOff>
    </xdr:from>
    <xdr:ext cx="534377" cy="259045"/>
    <xdr:sp macro="" textlink="">
      <xdr:nvSpPr>
        <xdr:cNvPr id="82" name="テキスト ボックス 81"/>
        <xdr:cNvSpPr txBox="1"/>
      </xdr:nvSpPr>
      <xdr:spPr>
        <a:xfrm>
          <a:off x="3530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60630</xdr:rowOff>
    </xdr:from>
    <xdr:to>
      <xdr:col>15</xdr:col>
      <xdr:colOff>101600</xdr:colOff>
      <xdr:row>37</xdr:row>
      <xdr:rowOff>162230</xdr:rowOff>
    </xdr:to>
    <xdr:sp macro="" textlink="">
      <xdr:nvSpPr>
        <xdr:cNvPr id="83" name="楕円 82"/>
        <xdr:cNvSpPr/>
      </xdr:nvSpPr>
      <xdr:spPr>
        <a:xfrm>
          <a:off x="2857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153357</xdr:rowOff>
    </xdr:from>
    <xdr:ext cx="534377" cy="259045"/>
    <xdr:sp macro="" textlink="">
      <xdr:nvSpPr>
        <xdr:cNvPr id="84" name="テキスト ボックス 83"/>
        <xdr:cNvSpPr txBox="1"/>
      </xdr:nvSpPr>
      <xdr:spPr>
        <a:xfrm>
          <a:off x="2641111" y="64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53543</xdr:rowOff>
    </xdr:from>
    <xdr:to>
      <xdr:col>10</xdr:col>
      <xdr:colOff>165100</xdr:colOff>
      <xdr:row>37</xdr:row>
      <xdr:rowOff>155143</xdr:rowOff>
    </xdr:to>
    <xdr:sp macro="" textlink="">
      <xdr:nvSpPr>
        <xdr:cNvPr id="85" name="楕円 84"/>
        <xdr:cNvSpPr/>
      </xdr:nvSpPr>
      <xdr:spPr>
        <a:xfrm>
          <a:off x="1968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146270</xdr:rowOff>
    </xdr:from>
    <xdr:ext cx="534377" cy="259045"/>
    <xdr:sp macro="" textlink="">
      <xdr:nvSpPr>
        <xdr:cNvPr id="86" name="テキスト ボックス 85"/>
        <xdr:cNvSpPr txBox="1"/>
      </xdr:nvSpPr>
      <xdr:spPr>
        <a:xfrm>
          <a:off x="1752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70155</xdr:rowOff>
    </xdr:from>
    <xdr:to>
      <xdr:col>6</xdr:col>
      <xdr:colOff>38100</xdr:colOff>
      <xdr:row>38</xdr:row>
      <xdr:rowOff>305</xdr:rowOff>
    </xdr:to>
    <xdr:sp macro="" textlink="">
      <xdr:nvSpPr>
        <xdr:cNvPr id="87" name="楕円 86"/>
        <xdr:cNvSpPr/>
      </xdr:nvSpPr>
      <xdr:spPr>
        <a:xfrm>
          <a:off x="1079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162882</xdr:rowOff>
    </xdr:from>
    <xdr:ext cx="534377" cy="259045"/>
    <xdr:sp macro="" textlink="">
      <xdr:nvSpPr>
        <xdr:cNvPr id="88" name="テキスト ボックス 87"/>
        <xdr:cNvSpPr txBox="1"/>
      </xdr:nvSpPr>
      <xdr:spPr>
        <a:xfrm>
          <a:off x="863111" y="6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18273</xdr:rowOff>
    </xdr:from>
    <xdr:to>
      <xdr:col>24</xdr:col>
      <xdr:colOff>63500</xdr:colOff>
      <xdr:row>58</xdr:row>
      <xdr:rowOff>29567</xdr:rowOff>
    </xdr:to>
    <xdr:cxnSp macro="">
      <xdr:nvCxnSpPr>
        <xdr:cNvPr id="115" name="直線コネクタ 114"/>
        <xdr:cNvCxnSpPr/>
      </xdr:nvCxnSpPr>
      <xdr:spPr>
        <a:xfrm>
          <a:off x="3797300" y="9962373"/>
          <a:ext cx="8382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18273</xdr:rowOff>
    </xdr:from>
    <xdr:to>
      <xdr:col>19</xdr:col>
      <xdr:colOff>177800</xdr:colOff>
      <xdr:row>58</xdr:row>
      <xdr:rowOff>40749</xdr:rowOff>
    </xdr:to>
    <xdr:cxnSp macro="">
      <xdr:nvCxnSpPr>
        <xdr:cNvPr id="118" name="直線コネクタ 117"/>
        <xdr:cNvCxnSpPr/>
      </xdr:nvCxnSpPr>
      <xdr:spPr>
        <a:xfrm flipV="1">
          <a:off x="2908300" y="9962373"/>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161623</xdr:rowOff>
    </xdr:from>
    <xdr:to>
      <xdr:col>15</xdr:col>
      <xdr:colOff>50800</xdr:colOff>
      <xdr:row>58</xdr:row>
      <xdr:rowOff>40749</xdr:rowOff>
    </xdr:to>
    <xdr:cxnSp macro="">
      <xdr:nvCxnSpPr>
        <xdr:cNvPr id="121" name="直線コネクタ 120"/>
        <xdr:cNvCxnSpPr/>
      </xdr:nvCxnSpPr>
      <xdr:spPr>
        <a:xfrm>
          <a:off x="2019300" y="9934273"/>
          <a:ext cx="889000" cy="5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161623</xdr:rowOff>
    </xdr:from>
    <xdr:to>
      <xdr:col>10</xdr:col>
      <xdr:colOff>114300</xdr:colOff>
      <xdr:row>58</xdr:row>
      <xdr:rowOff>76123</xdr:rowOff>
    </xdr:to>
    <xdr:cxnSp macro="">
      <xdr:nvCxnSpPr>
        <xdr:cNvPr id="124" name="直線コネクタ 123"/>
        <xdr:cNvCxnSpPr/>
      </xdr:nvCxnSpPr>
      <xdr:spPr>
        <a:xfrm flipV="1">
          <a:off x="1130300" y="9934273"/>
          <a:ext cx="889000" cy="8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150217</xdr:rowOff>
    </xdr:from>
    <xdr:to>
      <xdr:col>24</xdr:col>
      <xdr:colOff>114300</xdr:colOff>
      <xdr:row>58</xdr:row>
      <xdr:rowOff>80367</xdr:rowOff>
    </xdr:to>
    <xdr:sp macro="" textlink="">
      <xdr:nvSpPr>
        <xdr:cNvPr id="134" name="楕円 133"/>
        <xdr:cNvSpPr/>
      </xdr:nvSpPr>
      <xdr:spPr>
        <a:xfrm>
          <a:off x="4584700" y="9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138923</xdr:rowOff>
    </xdr:from>
    <xdr:to>
      <xdr:col>20</xdr:col>
      <xdr:colOff>38100</xdr:colOff>
      <xdr:row>58</xdr:row>
      <xdr:rowOff>69073</xdr:rowOff>
    </xdr:to>
    <xdr:sp macro="" textlink="">
      <xdr:nvSpPr>
        <xdr:cNvPr id="136" name="楕円 135"/>
        <xdr:cNvSpPr/>
      </xdr:nvSpPr>
      <xdr:spPr>
        <a:xfrm>
          <a:off x="3746500" y="99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60200</xdr:rowOff>
    </xdr:from>
    <xdr:ext cx="599010" cy="259045"/>
    <xdr:sp macro="" textlink="">
      <xdr:nvSpPr>
        <xdr:cNvPr id="137" name="テキスト ボックス 136"/>
        <xdr:cNvSpPr txBox="1"/>
      </xdr:nvSpPr>
      <xdr:spPr>
        <a:xfrm>
          <a:off x="3497795" y="1000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161399</xdr:rowOff>
    </xdr:from>
    <xdr:to>
      <xdr:col>15</xdr:col>
      <xdr:colOff>101600</xdr:colOff>
      <xdr:row>58</xdr:row>
      <xdr:rowOff>91549</xdr:rowOff>
    </xdr:to>
    <xdr:sp macro="" textlink="">
      <xdr:nvSpPr>
        <xdr:cNvPr id="138" name="楕円 137"/>
        <xdr:cNvSpPr/>
      </xdr:nvSpPr>
      <xdr:spPr>
        <a:xfrm>
          <a:off x="2857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82676</xdr:rowOff>
    </xdr:from>
    <xdr:ext cx="599010" cy="259045"/>
    <xdr:sp macro="" textlink="">
      <xdr:nvSpPr>
        <xdr:cNvPr id="139" name="テキスト ボックス 138"/>
        <xdr:cNvSpPr txBox="1"/>
      </xdr:nvSpPr>
      <xdr:spPr>
        <a:xfrm>
          <a:off x="2608795" y="1002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110823</xdr:rowOff>
    </xdr:from>
    <xdr:to>
      <xdr:col>10</xdr:col>
      <xdr:colOff>165100</xdr:colOff>
      <xdr:row>58</xdr:row>
      <xdr:rowOff>40973</xdr:rowOff>
    </xdr:to>
    <xdr:sp macro="" textlink="">
      <xdr:nvSpPr>
        <xdr:cNvPr id="140" name="楕円 139"/>
        <xdr:cNvSpPr/>
      </xdr:nvSpPr>
      <xdr:spPr>
        <a:xfrm>
          <a:off x="1968500" y="98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57500</xdr:rowOff>
    </xdr:from>
    <xdr:ext cx="599010" cy="259045"/>
    <xdr:sp macro="" textlink="">
      <xdr:nvSpPr>
        <xdr:cNvPr id="141" name="テキスト ボックス 140"/>
        <xdr:cNvSpPr txBox="1"/>
      </xdr:nvSpPr>
      <xdr:spPr>
        <a:xfrm>
          <a:off x="1719795" y="96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25323</xdr:rowOff>
    </xdr:from>
    <xdr:to>
      <xdr:col>6</xdr:col>
      <xdr:colOff>38100</xdr:colOff>
      <xdr:row>58</xdr:row>
      <xdr:rowOff>126923</xdr:rowOff>
    </xdr:to>
    <xdr:sp macro="" textlink="">
      <xdr:nvSpPr>
        <xdr:cNvPr id="142" name="楕円 141"/>
        <xdr:cNvSpPr/>
      </xdr:nvSpPr>
      <xdr:spPr>
        <a:xfrm>
          <a:off x="1079500" y="99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118050</xdr:rowOff>
    </xdr:from>
    <xdr:ext cx="599010" cy="259045"/>
    <xdr:sp macro="" textlink="">
      <xdr:nvSpPr>
        <xdr:cNvPr id="143" name="テキスト ボックス 142"/>
        <xdr:cNvSpPr txBox="1"/>
      </xdr:nvSpPr>
      <xdr:spPr>
        <a:xfrm>
          <a:off x="830795" y="1006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156555</xdr:rowOff>
    </xdr:from>
    <xdr:to>
      <xdr:col>24</xdr:col>
      <xdr:colOff>63500</xdr:colOff>
      <xdr:row>78</xdr:row>
      <xdr:rowOff>11553</xdr:rowOff>
    </xdr:to>
    <xdr:cxnSp macro="">
      <xdr:nvCxnSpPr>
        <xdr:cNvPr id="174" name="直線コネクタ 173"/>
        <xdr:cNvCxnSpPr/>
      </xdr:nvCxnSpPr>
      <xdr:spPr>
        <a:xfrm flipV="1">
          <a:off x="3797300" y="13358205"/>
          <a:ext cx="8382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166548</xdr:rowOff>
    </xdr:from>
    <xdr:to>
      <xdr:col>19</xdr:col>
      <xdr:colOff>177800</xdr:colOff>
      <xdr:row>78</xdr:row>
      <xdr:rowOff>11553</xdr:rowOff>
    </xdr:to>
    <xdr:cxnSp macro="">
      <xdr:nvCxnSpPr>
        <xdr:cNvPr id="177" name="直線コネクタ 176"/>
        <xdr:cNvCxnSpPr/>
      </xdr:nvCxnSpPr>
      <xdr:spPr>
        <a:xfrm>
          <a:off x="2908300" y="13368198"/>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166548</xdr:rowOff>
    </xdr:from>
    <xdr:to>
      <xdr:col>15</xdr:col>
      <xdr:colOff>50800</xdr:colOff>
      <xdr:row>78</xdr:row>
      <xdr:rowOff>24893</xdr:rowOff>
    </xdr:to>
    <xdr:cxnSp macro="">
      <xdr:nvCxnSpPr>
        <xdr:cNvPr id="180" name="直線コネクタ 179"/>
        <xdr:cNvCxnSpPr/>
      </xdr:nvCxnSpPr>
      <xdr:spPr>
        <a:xfrm flipV="1">
          <a:off x="2019300" y="13368198"/>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xdr:rowOff>
    </xdr:from>
    <xdr:to>
      <xdr:col>10</xdr:col>
      <xdr:colOff>114300</xdr:colOff>
      <xdr:row>78</xdr:row>
      <xdr:rowOff>24893</xdr:rowOff>
    </xdr:to>
    <xdr:cxnSp macro="">
      <xdr:nvCxnSpPr>
        <xdr:cNvPr id="183" name="直線コネクタ 182"/>
        <xdr:cNvCxnSpPr/>
      </xdr:nvCxnSpPr>
      <xdr:spPr>
        <a:xfrm>
          <a:off x="1130300" y="13373951"/>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105755</xdr:rowOff>
    </xdr:from>
    <xdr:to>
      <xdr:col>24</xdr:col>
      <xdr:colOff>114300</xdr:colOff>
      <xdr:row>78</xdr:row>
      <xdr:rowOff>35905</xdr:rowOff>
    </xdr:to>
    <xdr:sp macro="" textlink="">
      <xdr:nvSpPr>
        <xdr:cNvPr id="193" name="楕円 192"/>
        <xdr:cNvSpPr/>
      </xdr:nvSpPr>
      <xdr:spPr>
        <a:xfrm>
          <a:off x="4584700" y="13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28809</xdr:rowOff>
    </xdr:from>
    <xdr:ext cx="599010" cy="259045"/>
    <xdr:sp macro="" textlink="">
      <xdr:nvSpPr>
        <xdr:cNvPr id="194" name="民生費該当値テキスト"/>
        <xdr:cNvSpPr txBox="1"/>
      </xdr:nvSpPr>
      <xdr:spPr>
        <a:xfrm>
          <a:off x="4686300" y="132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132203</xdr:rowOff>
    </xdr:from>
    <xdr:to>
      <xdr:col>20</xdr:col>
      <xdr:colOff>38100</xdr:colOff>
      <xdr:row>78</xdr:row>
      <xdr:rowOff>62353</xdr:rowOff>
    </xdr:to>
    <xdr:sp macro="" textlink="">
      <xdr:nvSpPr>
        <xdr:cNvPr id="195" name="楕円 194"/>
        <xdr:cNvSpPr/>
      </xdr:nvSpPr>
      <xdr:spPr>
        <a:xfrm>
          <a:off x="3746500" y="133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53480</xdr:rowOff>
    </xdr:from>
    <xdr:ext cx="599010" cy="259045"/>
    <xdr:sp macro="" textlink="">
      <xdr:nvSpPr>
        <xdr:cNvPr id="196" name="テキスト ボックス 195"/>
        <xdr:cNvSpPr txBox="1"/>
      </xdr:nvSpPr>
      <xdr:spPr>
        <a:xfrm>
          <a:off x="3497795" y="1342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115748</xdr:rowOff>
    </xdr:from>
    <xdr:to>
      <xdr:col>15</xdr:col>
      <xdr:colOff>101600</xdr:colOff>
      <xdr:row>78</xdr:row>
      <xdr:rowOff>45898</xdr:rowOff>
    </xdr:to>
    <xdr:sp macro="" textlink="">
      <xdr:nvSpPr>
        <xdr:cNvPr id="197" name="楕円 196"/>
        <xdr:cNvSpPr/>
      </xdr:nvSpPr>
      <xdr:spPr>
        <a:xfrm>
          <a:off x="2857500" y="133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37025</xdr:rowOff>
    </xdr:from>
    <xdr:ext cx="599010" cy="259045"/>
    <xdr:sp macro="" textlink="">
      <xdr:nvSpPr>
        <xdr:cNvPr id="198" name="テキスト ボックス 197"/>
        <xdr:cNvSpPr txBox="1"/>
      </xdr:nvSpPr>
      <xdr:spPr>
        <a:xfrm>
          <a:off x="2608795" y="1341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145543</xdr:rowOff>
    </xdr:from>
    <xdr:to>
      <xdr:col>10</xdr:col>
      <xdr:colOff>165100</xdr:colOff>
      <xdr:row>78</xdr:row>
      <xdr:rowOff>75693</xdr:rowOff>
    </xdr:to>
    <xdr:sp macro="" textlink="">
      <xdr:nvSpPr>
        <xdr:cNvPr id="199" name="楕円 198"/>
        <xdr:cNvSpPr/>
      </xdr:nvSpPr>
      <xdr:spPr>
        <a:xfrm>
          <a:off x="1968500" y="133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66820</xdr:rowOff>
    </xdr:from>
    <xdr:ext cx="599010" cy="259045"/>
    <xdr:sp macro="" textlink="">
      <xdr:nvSpPr>
        <xdr:cNvPr id="200" name="テキスト ボックス 199"/>
        <xdr:cNvSpPr txBox="1"/>
      </xdr:nvSpPr>
      <xdr:spPr>
        <a:xfrm>
          <a:off x="1719795" y="13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121501</xdr:rowOff>
    </xdr:from>
    <xdr:to>
      <xdr:col>6</xdr:col>
      <xdr:colOff>38100</xdr:colOff>
      <xdr:row>78</xdr:row>
      <xdr:rowOff>51651</xdr:rowOff>
    </xdr:to>
    <xdr:sp macro="" textlink="">
      <xdr:nvSpPr>
        <xdr:cNvPr id="201" name="楕円 200"/>
        <xdr:cNvSpPr/>
      </xdr:nvSpPr>
      <xdr:spPr>
        <a:xfrm>
          <a:off x="1079500" y="133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42778</xdr:rowOff>
    </xdr:from>
    <xdr:ext cx="599010" cy="259045"/>
    <xdr:sp macro="" textlink="">
      <xdr:nvSpPr>
        <xdr:cNvPr id="202" name="テキスト ボックス 201"/>
        <xdr:cNvSpPr txBox="1"/>
      </xdr:nvSpPr>
      <xdr:spPr>
        <a:xfrm>
          <a:off x="830795" y="1341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82525</xdr:rowOff>
    </xdr:from>
    <xdr:to>
      <xdr:col>24</xdr:col>
      <xdr:colOff>63500</xdr:colOff>
      <xdr:row>96</xdr:row>
      <xdr:rowOff>119492</xdr:rowOff>
    </xdr:to>
    <xdr:cxnSp macro="">
      <xdr:nvCxnSpPr>
        <xdr:cNvPr id="229" name="直線コネクタ 228"/>
        <xdr:cNvCxnSpPr/>
      </xdr:nvCxnSpPr>
      <xdr:spPr>
        <a:xfrm>
          <a:off x="3797300" y="16541725"/>
          <a:ext cx="8382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57945</xdr:rowOff>
    </xdr:from>
    <xdr:to>
      <xdr:col>19</xdr:col>
      <xdr:colOff>177800</xdr:colOff>
      <xdr:row>96</xdr:row>
      <xdr:rowOff>82525</xdr:rowOff>
    </xdr:to>
    <xdr:cxnSp macro="">
      <xdr:nvCxnSpPr>
        <xdr:cNvPr id="232" name="直線コネクタ 231"/>
        <xdr:cNvCxnSpPr/>
      </xdr:nvCxnSpPr>
      <xdr:spPr>
        <a:xfrm>
          <a:off x="2908300" y="16517145"/>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57945</xdr:rowOff>
    </xdr:from>
    <xdr:to>
      <xdr:col>15</xdr:col>
      <xdr:colOff>50800</xdr:colOff>
      <xdr:row>96</xdr:row>
      <xdr:rowOff>82539</xdr:rowOff>
    </xdr:to>
    <xdr:cxnSp macro="">
      <xdr:nvCxnSpPr>
        <xdr:cNvPr id="235" name="直線コネクタ 234"/>
        <xdr:cNvCxnSpPr/>
      </xdr:nvCxnSpPr>
      <xdr:spPr>
        <a:xfrm flipV="1">
          <a:off x="2019300" y="16517145"/>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42742</xdr:rowOff>
    </xdr:from>
    <xdr:to>
      <xdr:col>10</xdr:col>
      <xdr:colOff>114300</xdr:colOff>
      <xdr:row>96</xdr:row>
      <xdr:rowOff>82539</xdr:rowOff>
    </xdr:to>
    <xdr:cxnSp macro="">
      <xdr:nvCxnSpPr>
        <xdr:cNvPr id="238" name="直線コネクタ 237"/>
        <xdr:cNvCxnSpPr/>
      </xdr:nvCxnSpPr>
      <xdr:spPr>
        <a:xfrm>
          <a:off x="1130300" y="16501942"/>
          <a:ext cx="889000" cy="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68692</xdr:rowOff>
    </xdr:from>
    <xdr:to>
      <xdr:col>24</xdr:col>
      <xdr:colOff>114300</xdr:colOff>
      <xdr:row>96</xdr:row>
      <xdr:rowOff>170292</xdr:rowOff>
    </xdr:to>
    <xdr:sp macro="" textlink="">
      <xdr:nvSpPr>
        <xdr:cNvPr id="248" name="楕円 247"/>
        <xdr:cNvSpPr/>
      </xdr:nvSpPr>
      <xdr:spPr>
        <a:xfrm>
          <a:off x="4584700" y="1652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91569</xdr:rowOff>
    </xdr:from>
    <xdr:ext cx="599010" cy="259045"/>
    <xdr:sp macro="" textlink="">
      <xdr:nvSpPr>
        <xdr:cNvPr id="249" name="衛生費該当値テキスト"/>
        <xdr:cNvSpPr txBox="1"/>
      </xdr:nvSpPr>
      <xdr:spPr>
        <a:xfrm>
          <a:off x="4686300" y="1637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31725</xdr:rowOff>
    </xdr:from>
    <xdr:to>
      <xdr:col>20</xdr:col>
      <xdr:colOff>38100</xdr:colOff>
      <xdr:row>96</xdr:row>
      <xdr:rowOff>133325</xdr:rowOff>
    </xdr:to>
    <xdr:sp macro="" textlink="">
      <xdr:nvSpPr>
        <xdr:cNvPr id="250" name="楕円 249"/>
        <xdr:cNvSpPr/>
      </xdr:nvSpPr>
      <xdr:spPr>
        <a:xfrm>
          <a:off x="3746500" y="164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149852</xdr:rowOff>
    </xdr:from>
    <xdr:ext cx="599010" cy="259045"/>
    <xdr:sp macro="" textlink="">
      <xdr:nvSpPr>
        <xdr:cNvPr id="251" name="テキスト ボックス 250"/>
        <xdr:cNvSpPr txBox="1"/>
      </xdr:nvSpPr>
      <xdr:spPr>
        <a:xfrm>
          <a:off x="3497795" y="162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7145</xdr:rowOff>
    </xdr:from>
    <xdr:to>
      <xdr:col>15</xdr:col>
      <xdr:colOff>101600</xdr:colOff>
      <xdr:row>96</xdr:row>
      <xdr:rowOff>108745</xdr:rowOff>
    </xdr:to>
    <xdr:sp macro="" textlink="">
      <xdr:nvSpPr>
        <xdr:cNvPr id="252" name="楕円 251"/>
        <xdr:cNvSpPr/>
      </xdr:nvSpPr>
      <xdr:spPr>
        <a:xfrm>
          <a:off x="2857500" y="164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125272</xdr:rowOff>
    </xdr:from>
    <xdr:ext cx="599010" cy="259045"/>
    <xdr:sp macro="" textlink="">
      <xdr:nvSpPr>
        <xdr:cNvPr id="253" name="テキスト ボックス 252"/>
        <xdr:cNvSpPr txBox="1"/>
      </xdr:nvSpPr>
      <xdr:spPr>
        <a:xfrm>
          <a:off x="2608795" y="162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31739</xdr:rowOff>
    </xdr:from>
    <xdr:to>
      <xdr:col>10</xdr:col>
      <xdr:colOff>165100</xdr:colOff>
      <xdr:row>96</xdr:row>
      <xdr:rowOff>133339</xdr:rowOff>
    </xdr:to>
    <xdr:sp macro="" textlink="">
      <xdr:nvSpPr>
        <xdr:cNvPr id="254" name="楕円 253"/>
        <xdr:cNvSpPr/>
      </xdr:nvSpPr>
      <xdr:spPr>
        <a:xfrm>
          <a:off x="1968500" y="16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149866</xdr:rowOff>
    </xdr:from>
    <xdr:ext cx="599010" cy="259045"/>
    <xdr:sp macro="" textlink="">
      <xdr:nvSpPr>
        <xdr:cNvPr id="255" name="テキスト ボックス 254"/>
        <xdr:cNvSpPr txBox="1"/>
      </xdr:nvSpPr>
      <xdr:spPr>
        <a:xfrm>
          <a:off x="1719795" y="162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163392</xdr:rowOff>
    </xdr:from>
    <xdr:to>
      <xdr:col>6</xdr:col>
      <xdr:colOff>38100</xdr:colOff>
      <xdr:row>96</xdr:row>
      <xdr:rowOff>93542</xdr:rowOff>
    </xdr:to>
    <xdr:sp macro="" textlink="">
      <xdr:nvSpPr>
        <xdr:cNvPr id="256" name="楕円 255"/>
        <xdr:cNvSpPr/>
      </xdr:nvSpPr>
      <xdr:spPr>
        <a:xfrm>
          <a:off x="1079500" y="164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110069</xdr:rowOff>
    </xdr:from>
    <xdr:ext cx="599010" cy="259045"/>
    <xdr:sp macro="" textlink="">
      <xdr:nvSpPr>
        <xdr:cNvPr id="257" name="テキスト ボックス 256"/>
        <xdr:cNvSpPr txBox="1"/>
      </xdr:nvSpPr>
      <xdr:spPr>
        <a:xfrm>
          <a:off x="830795" y="162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110527</xdr:rowOff>
    </xdr:to>
    <xdr:cxnSp macro="">
      <xdr:nvCxnSpPr>
        <xdr:cNvPr id="288" name="直線コネクタ 287"/>
        <xdr:cNvCxnSpPr/>
      </xdr:nvCxnSpPr>
      <xdr:spPr>
        <a:xfrm>
          <a:off x="9639300" y="6612890"/>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97790</xdr:rowOff>
    </xdr:from>
    <xdr:to>
      <xdr:col>50</xdr:col>
      <xdr:colOff>114300</xdr:colOff>
      <xdr:row>38</xdr:row>
      <xdr:rowOff>117276</xdr:rowOff>
    </xdr:to>
    <xdr:cxnSp macro="">
      <xdr:nvCxnSpPr>
        <xdr:cNvPr id="291" name="直線コネクタ 290"/>
        <xdr:cNvCxnSpPr/>
      </xdr:nvCxnSpPr>
      <xdr:spPr>
        <a:xfrm flipV="1">
          <a:off x="8750300" y="6612890"/>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99205</xdr:rowOff>
    </xdr:from>
    <xdr:to>
      <xdr:col>45</xdr:col>
      <xdr:colOff>177800</xdr:colOff>
      <xdr:row>38</xdr:row>
      <xdr:rowOff>117276</xdr:rowOff>
    </xdr:to>
    <xdr:cxnSp macro="">
      <xdr:nvCxnSpPr>
        <xdr:cNvPr id="294" name="直線コネクタ 293"/>
        <xdr:cNvCxnSpPr/>
      </xdr:nvCxnSpPr>
      <xdr:spPr>
        <a:xfrm>
          <a:off x="7861300" y="6614305"/>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37266</xdr:rowOff>
    </xdr:from>
    <xdr:to>
      <xdr:col>41</xdr:col>
      <xdr:colOff>50800</xdr:colOff>
      <xdr:row>38</xdr:row>
      <xdr:rowOff>99205</xdr:rowOff>
    </xdr:to>
    <xdr:cxnSp macro="">
      <xdr:nvCxnSpPr>
        <xdr:cNvPr id="297" name="直線コネクタ 296"/>
        <xdr:cNvCxnSpPr/>
      </xdr:nvCxnSpPr>
      <xdr:spPr>
        <a:xfrm>
          <a:off x="6972300" y="6380916"/>
          <a:ext cx="889000" cy="23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59727</xdr:rowOff>
    </xdr:from>
    <xdr:to>
      <xdr:col>55</xdr:col>
      <xdr:colOff>50800</xdr:colOff>
      <xdr:row>38</xdr:row>
      <xdr:rowOff>161327</xdr:rowOff>
    </xdr:to>
    <xdr:sp macro="" textlink="">
      <xdr:nvSpPr>
        <xdr:cNvPr id="307" name="楕円 306"/>
        <xdr:cNvSpPr/>
      </xdr:nvSpPr>
      <xdr:spPr>
        <a:xfrm>
          <a:off x="10426700" y="65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82603</xdr:rowOff>
    </xdr:from>
    <xdr:ext cx="469744" cy="259045"/>
    <xdr:sp macro="" textlink="">
      <xdr:nvSpPr>
        <xdr:cNvPr id="308" name="労働費該当値テキスト"/>
        <xdr:cNvSpPr txBox="1"/>
      </xdr:nvSpPr>
      <xdr:spPr>
        <a:xfrm>
          <a:off x="10528300" y="64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46990</xdr:rowOff>
    </xdr:from>
    <xdr:to>
      <xdr:col>50</xdr:col>
      <xdr:colOff>165100</xdr:colOff>
      <xdr:row>38</xdr:row>
      <xdr:rowOff>148590</xdr:rowOff>
    </xdr:to>
    <xdr:sp macro="" textlink="">
      <xdr:nvSpPr>
        <xdr:cNvPr id="309" name="楕円 308"/>
        <xdr:cNvSpPr/>
      </xdr:nvSpPr>
      <xdr:spPr>
        <a:xfrm>
          <a:off x="958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165117</xdr:rowOff>
    </xdr:from>
    <xdr:ext cx="469744" cy="259045"/>
    <xdr:sp macro="" textlink="">
      <xdr:nvSpPr>
        <xdr:cNvPr id="310" name="テキスト ボックス 309"/>
        <xdr:cNvSpPr txBox="1"/>
      </xdr:nvSpPr>
      <xdr:spPr>
        <a:xfrm>
          <a:off x="9404428"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66476</xdr:rowOff>
    </xdr:from>
    <xdr:to>
      <xdr:col>46</xdr:col>
      <xdr:colOff>38100</xdr:colOff>
      <xdr:row>38</xdr:row>
      <xdr:rowOff>168076</xdr:rowOff>
    </xdr:to>
    <xdr:sp macro="" textlink="">
      <xdr:nvSpPr>
        <xdr:cNvPr id="311" name="楕円 310"/>
        <xdr:cNvSpPr/>
      </xdr:nvSpPr>
      <xdr:spPr>
        <a:xfrm>
          <a:off x="8699500" y="65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13152</xdr:rowOff>
    </xdr:from>
    <xdr:ext cx="469744" cy="259045"/>
    <xdr:sp macro="" textlink="">
      <xdr:nvSpPr>
        <xdr:cNvPr id="312" name="テキスト ボックス 311"/>
        <xdr:cNvSpPr txBox="1"/>
      </xdr:nvSpPr>
      <xdr:spPr>
        <a:xfrm>
          <a:off x="8515428" y="63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48405</xdr:rowOff>
    </xdr:from>
    <xdr:to>
      <xdr:col>41</xdr:col>
      <xdr:colOff>101600</xdr:colOff>
      <xdr:row>38</xdr:row>
      <xdr:rowOff>150005</xdr:rowOff>
    </xdr:to>
    <xdr:sp macro="" textlink="">
      <xdr:nvSpPr>
        <xdr:cNvPr id="313" name="楕円 312"/>
        <xdr:cNvSpPr/>
      </xdr:nvSpPr>
      <xdr:spPr>
        <a:xfrm>
          <a:off x="7810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166532</xdr:rowOff>
    </xdr:from>
    <xdr:ext cx="469744" cy="259045"/>
    <xdr:sp macro="" textlink="">
      <xdr:nvSpPr>
        <xdr:cNvPr id="314" name="テキスト ボックス 313"/>
        <xdr:cNvSpPr txBox="1"/>
      </xdr:nvSpPr>
      <xdr:spPr>
        <a:xfrm>
          <a:off x="7626428" y="63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157916</xdr:rowOff>
    </xdr:from>
    <xdr:to>
      <xdr:col>36</xdr:col>
      <xdr:colOff>165100</xdr:colOff>
      <xdr:row>37</xdr:row>
      <xdr:rowOff>88066</xdr:rowOff>
    </xdr:to>
    <xdr:sp macro="" textlink="">
      <xdr:nvSpPr>
        <xdr:cNvPr id="315" name="楕円 314"/>
        <xdr:cNvSpPr/>
      </xdr:nvSpPr>
      <xdr:spPr>
        <a:xfrm>
          <a:off x="6921500" y="63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104593</xdr:rowOff>
    </xdr:from>
    <xdr:ext cx="469744" cy="259045"/>
    <xdr:sp macro="" textlink="">
      <xdr:nvSpPr>
        <xdr:cNvPr id="316" name="テキスト ボックス 315"/>
        <xdr:cNvSpPr txBox="1"/>
      </xdr:nvSpPr>
      <xdr:spPr>
        <a:xfrm>
          <a:off x="6737428" y="61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74592</xdr:rowOff>
    </xdr:from>
    <xdr:to>
      <xdr:col>55</xdr:col>
      <xdr:colOff>0</xdr:colOff>
      <xdr:row>58</xdr:row>
      <xdr:rowOff>75162</xdr:rowOff>
    </xdr:to>
    <xdr:cxnSp macro="">
      <xdr:nvCxnSpPr>
        <xdr:cNvPr id="347" name="直線コネクタ 346"/>
        <xdr:cNvCxnSpPr/>
      </xdr:nvCxnSpPr>
      <xdr:spPr>
        <a:xfrm>
          <a:off x="9639300" y="1001869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82590</xdr:rowOff>
    </xdr:from>
    <xdr:to>
      <xdr:col>50</xdr:col>
      <xdr:colOff>114300</xdr:colOff>
      <xdr:row>58</xdr:row>
      <xdr:rowOff>74592</xdr:rowOff>
    </xdr:to>
    <xdr:cxnSp macro="">
      <xdr:nvCxnSpPr>
        <xdr:cNvPr id="350" name="直線コネクタ 349"/>
        <xdr:cNvCxnSpPr/>
      </xdr:nvCxnSpPr>
      <xdr:spPr>
        <a:xfrm>
          <a:off x="8750300" y="9855240"/>
          <a:ext cx="889000" cy="1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82590</xdr:rowOff>
    </xdr:from>
    <xdr:to>
      <xdr:col>45</xdr:col>
      <xdr:colOff>177800</xdr:colOff>
      <xdr:row>57</xdr:row>
      <xdr:rowOff>109052</xdr:rowOff>
    </xdr:to>
    <xdr:cxnSp macro="">
      <xdr:nvCxnSpPr>
        <xdr:cNvPr id="353" name="直線コネクタ 352"/>
        <xdr:cNvCxnSpPr/>
      </xdr:nvCxnSpPr>
      <xdr:spPr>
        <a:xfrm flipV="1">
          <a:off x="7861300" y="9855240"/>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109052</xdr:rowOff>
    </xdr:from>
    <xdr:to>
      <xdr:col>41</xdr:col>
      <xdr:colOff>50800</xdr:colOff>
      <xdr:row>58</xdr:row>
      <xdr:rowOff>8719</xdr:rowOff>
    </xdr:to>
    <xdr:cxnSp macro="">
      <xdr:nvCxnSpPr>
        <xdr:cNvPr id="356" name="直線コネクタ 355"/>
        <xdr:cNvCxnSpPr/>
      </xdr:nvCxnSpPr>
      <xdr:spPr>
        <a:xfrm flipV="1">
          <a:off x="6972300" y="9881702"/>
          <a:ext cx="8890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24362</xdr:rowOff>
    </xdr:from>
    <xdr:to>
      <xdr:col>55</xdr:col>
      <xdr:colOff>50800</xdr:colOff>
      <xdr:row>58</xdr:row>
      <xdr:rowOff>125962</xdr:rowOff>
    </xdr:to>
    <xdr:sp macro="" textlink="">
      <xdr:nvSpPr>
        <xdr:cNvPr id="366" name="楕円 365"/>
        <xdr:cNvSpPr/>
      </xdr:nvSpPr>
      <xdr:spPr>
        <a:xfrm>
          <a:off x="10426700" y="99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47239</xdr:rowOff>
    </xdr:from>
    <xdr:ext cx="599010" cy="259045"/>
    <xdr:sp macro="" textlink="">
      <xdr:nvSpPr>
        <xdr:cNvPr id="367" name="農林水産業費該当値テキスト"/>
        <xdr:cNvSpPr txBox="1"/>
      </xdr:nvSpPr>
      <xdr:spPr>
        <a:xfrm>
          <a:off x="10528300" y="98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23792</xdr:rowOff>
    </xdr:from>
    <xdr:to>
      <xdr:col>50</xdr:col>
      <xdr:colOff>165100</xdr:colOff>
      <xdr:row>58</xdr:row>
      <xdr:rowOff>125392</xdr:rowOff>
    </xdr:to>
    <xdr:sp macro="" textlink="">
      <xdr:nvSpPr>
        <xdr:cNvPr id="368" name="楕円 367"/>
        <xdr:cNvSpPr/>
      </xdr:nvSpPr>
      <xdr:spPr>
        <a:xfrm>
          <a:off x="9588500" y="99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141919</xdr:rowOff>
    </xdr:from>
    <xdr:ext cx="599010" cy="259045"/>
    <xdr:sp macro="" textlink="">
      <xdr:nvSpPr>
        <xdr:cNvPr id="369" name="テキスト ボックス 368"/>
        <xdr:cNvSpPr txBox="1"/>
      </xdr:nvSpPr>
      <xdr:spPr>
        <a:xfrm>
          <a:off x="9339795" y="974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31790</xdr:rowOff>
    </xdr:from>
    <xdr:to>
      <xdr:col>46</xdr:col>
      <xdr:colOff>38100</xdr:colOff>
      <xdr:row>57</xdr:row>
      <xdr:rowOff>133390</xdr:rowOff>
    </xdr:to>
    <xdr:sp macro="" textlink="">
      <xdr:nvSpPr>
        <xdr:cNvPr id="370" name="楕円 369"/>
        <xdr:cNvSpPr/>
      </xdr:nvSpPr>
      <xdr:spPr>
        <a:xfrm>
          <a:off x="8699500" y="98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149917</xdr:rowOff>
    </xdr:from>
    <xdr:ext cx="599010" cy="259045"/>
    <xdr:sp macro="" textlink="">
      <xdr:nvSpPr>
        <xdr:cNvPr id="371" name="テキスト ボックス 370"/>
        <xdr:cNvSpPr txBox="1"/>
      </xdr:nvSpPr>
      <xdr:spPr>
        <a:xfrm>
          <a:off x="8450795" y="957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58252</xdr:rowOff>
    </xdr:from>
    <xdr:to>
      <xdr:col>41</xdr:col>
      <xdr:colOff>101600</xdr:colOff>
      <xdr:row>57</xdr:row>
      <xdr:rowOff>159852</xdr:rowOff>
    </xdr:to>
    <xdr:sp macro="" textlink="">
      <xdr:nvSpPr>
        <xdr:cNvPr id="372" name="楕円 371"/>
        <xdr:cNvSpPr/>
      </xdr:nvSpPr>
      <xdr:spPr>
        <a:xfrm>
          <a:off x="7810500" y="98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4929</xdr:rowOff>
    </xdr:from>
    <xdr:ext cx="599010" cy="259045"/>
    <xdr:sp macro="" textlink="">
      <xdr:nvSpPr>
        <xdr:cNvPr id="373" name="テキスト ボックス 372"/>
        <xdr:cNvSpPr txBox="1"/>
      </xdr:nvSpPr>
      <xdr:spPr>
        <a:xfrm>
          <a:off x="7561795" y="960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129369</xdr:rowOff>
    </xdr:from>
    <xdr:to>
      <xdr:col>36</xdr:col>
      <xdr:colOff>165100</xdr:colOff>
      <xdr:row>58</xdr:row>
      <xdr:rowOff>59519</xdr:rowOff>
    </xdr:to>
    <xdr:sp macro="" textlink="">
      <xdr:nvSpPr>
        <xdr:cNvPr id="374" name="楕円 373"/>
        <xdr:cNvSpPr/>
      </xdr:nvSpPr>
      <xdr:spPr>
        <a:xfrm>
          <a:off x="6921500" y="99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76046</xdr:rowOff>
    </xdr:from>
    <xdr:ext cx="599010" cy="259045"/>
    <xdr:sp macro="" textlink="">
      <xdr:nvSpPr>
        <xdr:cNvPr id="375" name="テキスト ボックス 374"/>
        <xdr:cNvSpPr txBox="1"/>
      </xdr:nvSpPr>
      <xdr:spPr>
        <a:xfrm>
          <a:off x="6672795" y="967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82521</xdr:rowOff>
    </xdr:from>
    <xdr:to>
      <xdr:col>55</xdr:col>
      <xdr:colOff>0</xdr:colOff>
      <xdr:row>77</xdr:row>
      <xdr:rowOff>109305</xdr:rowOff>
    </xdr:to>
    <xdr:cxnSp macro="">
      <xdr:nvCxnSpPr>
        <xdr:cNvPr id="402" name="直線コネクタ 401"/>
        <xdr:cNvCxnSpPr/>
      </xdr:nvCxnSpPr>
      <xdr:spPr>
        <a:xfrm>
          <a:off x="9639300" y="13284171"/>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76428</xdr:rowOff>
    </xdr:from>
    <xdr:to>
      <xdr:col>50</xdr:col>
      <xdr:colOff>114300</xdr:colOff>
      <xdr:row>77</xdr:row>
      <xdr:rowOff>82521</xdr:rowOff>
    </xdr:to>
    <xdr:cxnSp macro="">
      <xdr:nvCxnSpPr>
        <xdr:cNvPr id="405" name="直線コネクタ 404"/>
        <xdr:cNvCxnSpPr/>
      </xdr:nvCxnSpPr>
      <xdr:spPr>
        <a:xfrm>
          <a:off x="8750300" y="13106628"/>
          <a:ext cx="889000" cy="17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76428</xdr:rowOff>
    </xdr:from>
    <xdr:to>
      <xdr:col>45</xdr:col>
      <xdr:colOff>177800</xdr:colOff>
      <xdr:row>77</xdr:row>
      <xdr:rowOff>92663</xdr:rowOff>
    </xdr:to>
    <xdr:cxnSp macro="">
      <xdr:nvCxnSpPr>
        <xdr:cNvPr id="408" name="直線コネクタ 407"/>
        <xdr:cNvCxnSpPr/>
      </xdr:nvCxnSpPr>
      <xdr:spPr>
        <a:xfrm flipV="1">
          <a:off x="7861300" y="13106628"/>
          <a:ext cx="889000" cy="1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66802</xdr:rowOff>
    </xdr:from>
    <xdr:to>
      <xdr:col>41</xdr:col>
      <xdr:colOff>50800</xdr:colOff>
      <xdr:row>77</xdr:row>
      <xdr:rowOff>92663</xdr:rowOff>
    </xdr:to>
    <xdr:cxnSp macro="">
      <xdr:nvCxnSpPr>
        <xdr:cNvPr id="411" name="直線コネクタ 410"/>
        <xdr:cNvCxnSpPr/>
      </xdr:nvCxnSpPr>
      <xdr:spPr>
        <a:xfrm>
          <a:off x="6972300" y="13268452"/>
          <a:ext cx="889000" cy="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58505</xdr:rowOff>
    </xdr:from>
    <xdr:to>
      <xdr:col>55</xdr:col>
      <xdr:colOff>50800</xdr:colOff>
      <xdr:row>77</xdr:row>
      <xdr:rowOff>160105</xdr:rowOff>
    </xdr:to>
    <xdr:sp macro="" textlink="">
      <xdr:nvSpPr>
        <xdr:cNvPr id="421" name="楕円 420"/>
        <xdr:cNvSpPr/>
      </xdr:nvSpPr>
      <xdr:spPr>
        <a:xfrm>
          <a:off x="10426700" y="132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81382</xdr:rowOff>
    </xdr:from>
    <xdr:ext cx="534377" cy="259045"/>
    <xdr:sp macro="" textlink="">
      <xdr:nvSpPr>
        <xdr:cNvPr id="422" name="商工費該当値テキスト"/>
        <xdr:cNvSpPr txBox="1"/>
      </xdr:nvSpPr>
      <xdr:spPr>
        <a:xfrm>
          <a:off x="10528300" y="131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31721</xdr:rowOff>
    </xdr:from>
    <xdr:to>
      <xdr:col>50</xdr:col>
      <xdr:colOff>165100</xdr:colOff>
      <xdr:row>77</xdr:row>
      <xdr:rowOff>133321</xdr:rowOff>
    </xdr:to>
    <xdr:sp macro="" textlink="">
      <xdr:nvSpPr>
        <xdr:cNvPr id="423" name="楕円 422"/>
        <xdr:cNvSpPr/>
      </xdr:nvSpPr>
      <xdr:spPr>
        <a:xfrm>
          <a:off x="9588500" y="132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149848</xdr:rowOff>
    </xdr:from>
    <xdr:ext cx="599010" cy="259045"/>
    <xdr:sp macro="" textlink="">
      <xdr:nvSpPr>
        <xdr:cNvPr id="424" name="テキスト ボックス 423"/>
        <xdr:cNvSpPr txBox="1"/>
      </xdr:nvSpPr>
      <xdr:spPr>
        <a:xfrm>
          <a:off x="9339795" y="130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25628</xdr:rowOff>
    </xdr:from>
    <xdr:to>
      <xdr:col>46</xdr:col>
      <xdr:colOff>38100</xdr:colOff>
      <xdr:row>76</xdr:row>
      <xdr:rowOff>127228</xdr:rowOff>
    </xdr:to>
    <xdr:sp macro="" textlink="">
      <xdr:nvSpPr>
        <xdr:cNvPr id="425" name="楕円 424"/>
        <xdr:cNvSpPr/>
      </xdr:nvSpPr>
      <xdr:spPr>
        <a:xfrm>
          <a:off x="8699500" y="130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143755</xdr:rowOff>
    </xdr:from>
    <xdr:ext cx="599010" cy="259045"/>
    <xdr:sp macro="" textlink="">
      <xdr:nvSpPr>
        <xdr:cNvPr id="426" name="テキスト ボックス 425"/>
        <xdr:cNvSpPr txBox="1"/>
      </xdr:nvSpPr>
      <xdr:spPr>
        <a:xfrm>
          <a:off x="8450795" y="1283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41863</xdr:rowOff>
    </xdr:from>
    <xdr:to>
      <xdr:col>41</xdr:col>
      <xdr:colOff>101600</xdr:colOff>
      <xdr:row>77</xdr:row>
      <xdr:rowOff>143463</xdr:rowOff>
    </xdr:to>
    <xdr:sp macro="" textlink="">
      <xdr:nvSpPr>
        <xdr:cNvPr id="427" name="楕円 426"/>
        <xdr:cNvSpPr/>
      </xdr:nvSpPr>
      <xdr:spPr>
        <a:xfrm>
          <a:off x="7810500" y="132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159990</xdr:rowOff>
    </xdr:from>
    <xdr:ext cx="534377" cy="259045"/>
    <xdr:sp macro="" textlink="">
      <xdr:nvSpPr>
        <xdr:cNvPr id="428" name="テキスト ボックス 427"/>
        <xdr:cNvSpPr txBox="1"/>
      </xdr:nvSpPr>
      <xdr:spPr>
        <a:xfrm>
          <a:off x="7594111" y="130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16002</xdr:rowOff>
    </xdr:from>
    <xdr:to>
      <xdr:col>36</xdr:col>
      <xdr:colOff>165100</xdr:colOff>
      <xdr:row>77</xdr:row>
      <xdr:rowOff>117602</xdr:rowOff>
    </xdr:to>
    <xdr:sp macro="" textlink="">
      <xdr:nvSpPr>
        <xdr:cNvPr id="429" name="楕円 428"/>
        <xdr:cNvSpPr/>
      </xdr:nvSpPr>
      <xdr:spPr>
        <a:xfrm>
          <a:off x="6921500" y="132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134129</xdr:rowOff>
    </xdr:from>
    <xdr:ext cx="599010" cy="259045"/>
    <xdr:sp macro="" textlink="">
      <xdr:nvSpPr>
        <xdr:cNvPr id="430" name="テキスト ボックス 429"/>
        <xdr:cNvSpPr txBox="1"/>
      </xdr:nvSpPr>
      <xdr:spPr>
        <a:xfrm>
          <a:off x="6672795" y="1299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68121</xdr:rowOff>
    </xdr:from>
    <xdr:to>
      <xdr:col>55</xdr:col>
      <xdr:colOff>0</xdr:colOff>
      <xdr:row>97</xdr:row>
      <xdr:rowOff>116773</xdr:rowOff>
    </xdr:to>
    <xdr:cxnSp macro="">
      <xdr:nvCxnSpPr>
        <xdr:cNvPr id="455" name="直線コネクタ 454"/>
        <xdr:cNvCxnSpPr/>
      </xdr:nvCxnSpPr>
      <xdr:spPr>
        <a:xfrm>
          <a:off x="9639300" y="16698771"/>
          <a:ext cx="8382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68121</xdr:rowOff>
    </xdr:from>
    <xdr:to>
      <xdr:col>50</xdr:col>
      <xdr:colOff>114300</xdr:colOff>
      <xdr:row>97</xdr:row>
      <xdr:rowOff>101119</xdr:rowOff>
    </xdr:to>
    <xdr:cxnSp macro="">
      <xdr:nvCxnSpPr>
        <xdr:cNvPr id="458" name="直線コネクタ 457"/>
        <xdr:cNvCxnSpPr/>
      </xdr:nvCxnSpPr>
      <xdr:spPr>
        <a:xfrm flipV="1">
          <a:off x="8750300" y="16698771"/>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101119</xdr:rowOff>
    </xdr:from>
    <xdr:to>
      <xdr:col>45</xdr:col>
      <xdr:colOff>177800</xdr:colOff>
      <xdr:row>97</xdr:row>
      <xdr:rowOff>114309</xdr:rowOff>
    </xdr:to>
    <xdr:cxnSp macro="">
      <xdr:nvCxnSpPr>
        <xdr:cNvPr id="461" name="直線コネクタ 460"/>
        <xdr:cNvCxnSpPr/>
      </xdr:nvCxnSpPr>
      <xdr:spPr>
        <a:xfrm flipV="1">
          <a:off x="7861300" y="1673176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114309</xdr:rowOff>
    </xdr:from>
    <xdr:to>
      <xdr:col>41</xdr:col>
      <xdr:colOff>50800</xdr:colOff>
      <xdr:row>97</xdr:row>
      <xdr:rowOff>118787</xdr:rowOff>
    </xdr:to>
    <xdr:cxnSp macro="">
      <xdr:nvCxnSpPr>
        <xdr:cNvPr id="464" name="直線コネクタ 463"/>
        <xdr:cNvCxnSpPr/>
      </xdr:nvCxnSpPr>
      <xdr:spPr>
        <a:xfrm flipV="1">
          <a:off x="6972300" y="16744959"/>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65973</xdr:rowOff>
    </xdr:from>
    <xdr:to>
      <xdr:col>55</xdr:col>
      <xdr:colOff>50800</xdr:colOff>
      <xdr:row>97</xdr:row>
      <xdr:rowOff>167573</xdr:rowOff>
    </xdr:to>
    <xdr:sp macro="" textlink="">
      <xdr:nvSpPr>
        <xdr:cNvPr id="474" name="楕円 473"/>
        <xdr:cNvSpPr/>
      </xdr:nvSpPr>
      <xdr:spPr>
        <a:xfrm>
          <a:off x="10426700" y="166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99010" cy="259045"/>
    <xdr:sp macro="" textlink="">
      <xdr:nvSpPr>
        <xdr:cNvPr id="475" name="土木費該当値テキスト"/>
        <xdr:cNvSpPr txBox="1"/>
      </xdr:nvSpPr>
      <xdr:spPr>
        <a:xfrm>
          <a:off x="10528300" y="1667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17321</xdr:rowOff>
    </xdr:from>
    <xdr:to>
      <xdr:col>50</xdr:col>
      <xdr:colOff>165100</xdr:colOff>
      <xdr:row>97</xdr:row>
      <xdr:rowOff>118921</xdr:rowOff>
    </xdr:to>
    <xdr:sp macro="" textlink="">
      <xdr:nvSpPr>
        <xdr:cNvPr id="476" name="楕円 475"/>
        <xdr:cNvSpPr/>
      </xdr:nvSpPr>
      <xdr:spPr>
        <a:xfrm>
          <a:off x="9588500" y="166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135448</xdr:rowOff>
    </xdr:from>
    <xdr:ext cx="599010" cy="259045"/>
    <xdr:sp macro="" textlink="">
      <xdr:nvSpPr>
        <xdr:cNvPr id="477" name="テキスト ボックス 476"/>
        <xdr:cNvSpPr txBox="1"/>
      </xdr:nvSpPr>
      <xdr:spPr>
        <a:xfrm>
          <a:off x="9339795" y="1642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50319</xdr:rowOff>
    </xdr:from>
    <xdr:to>
      <xdr:col>46</xdr:col>
      <xdr:colOff>38100</xdr:colOff>
      <xdr:row>97</xdr:row>
      <xdr:rowOff>151919</xdr:rowOff>
    </xdr:to>
    <xdr:sp macro="" textlink="">
      <xdr:nvSpPr>
        <xdr:cNvPr id="478" name="楕円 477"/>
        <xdr:cNvSpPr/>
      </xdr:nvSpPr>
      <xdr:spPr>
        <a:xfrm>
          <a:off x="8699500" y="166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168446</xdr:rowOff>
    </xdr:from>
    <xdr:ext cx="599010" cy="259045"/>
    <xdr:sp macro="" textlink="">
      <xdr:nvSpPr>
        <xdr:cNvPr id="479" name="テキスト ボックス 478"/>
        <xdr:cNvSpPr txBox="1"/>
      </xdr:nvSpPr>
      <xdr:spPr>
        <a:xfrm>
          <a:off x="8450795" y="1645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63509</xdr:rowOff>
    </xdr:from>
    <xdr:to>
      <xdr:col>41</xdr:col>
      <xdr:colOff>101600</xdr:colOff>
      <xdr:row>97</xdr:row>
      <xdr:rowOff>165109</xdr:rowOff>
    </xdr:to>
    <xdr:sp macro="" textlink="">
      <xdr:nvSpPr>
        <xdr:cNvPr id="480" name="楕円 479"/>
        <xdr:cNvSpPr/>
      </xdr:nvSpPr>
      <xdr:spPr>
        <a:xfrm>
          <a:off x="7810500" y="166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10186</xdr:rowOff>
    </xdr:from>
    <xdr:ext cx="599010" cy="259045"/>
    <xdr:sp macro="" textlink="">
      <xdr:nvSpPr>
        <xdr:cNvPr id="481" name="テキスト ボックス 480"/>
        <xdr:cNvSpPr txBox="1"/>
      </xdr:nvSpPr>
      <xdr:spPr>
        <a:xfrm>
          <a:off x="7561795" y="1646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67987</xdr:rowOff>
    </xdr:from>
    <xdr:to>
      <xdr:col>36</xdr:col>
      <xdr:colOff>165100</xdr:colOff>
      <xdr:row>97</xdr:row>
      <xdr:rowOff>169587</xdr:rowOff>
    </xdr:to>
    <xdr:sp macro="" textlink="">
      <xdr:nvSpPr>
        <xdr:cNvPr id="482" name="楕円 481"/>
        <xdr:cNvSpPr/>
      </xdr:nvSpPr>
      <xdr:spPr>
        <a:xfrm>
          <a:off x="6921500" y="166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160714</xdr:rowOff>
    </xdr:from>
    <xdr:ext cx="599010" cy="259045"/>
    <xdr:sp macro="" textlink="">
      <xdr:nvSpPr>
        <xdr:cNvPr id="483" name="テキスト ボックス 482"/>
        <xdr:cNvSpPr txBox="1"/>
      </xdr:nvSpPr>
      <xdr:spPr>
        <a:xfrm>
          <a:off x="6672795" y="1679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87076</xdr:rowOff>
    </xdr:from>
    <xdr:to>
      <xdr:col>85</xdr:col>
      <xdr:colOff>127000</xdr:colOff>
      <xdr:row>38</xdr:row>
      <xdr:rowOff>128721</xdr:rowOff>
    </xdr:to>
    <xdr:cxnSp macro="">
      <xdr:nvCxnSpPr>
        <xdr:cNvPr id="514" name="直線コネクタ 513"/>
        <xdr:cNvCxnSpPr/>
      </xdr:nvCxnSpPr>
      <xdr:spPr>
        <a:xfrm flipV="1">
          <a:off x="15481300" y="6602176"/>
          <a:ext cx="838200" cy="4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128721</xdr:rowOff>
    </xdr:from>
    <xdr:to>
      <xdr:col>81</xdr:col>
      <xdr:colOff>50800</xdr:colOff>
      <xdr:row>38</xdr:row>
      <xdr:rowOff>132859</xdr:rowOff>
    </xdr:to>
    <xdr:cxnSp macro="">
      <xdr:nvCxnSpPr>
        <xdr:cNvPr id="517" name="直線コネクタ 516"/>
        <xdr:cNvCxnSpPr/>
      </xdr:nvCxnSpPr>
      <xdr:spPr>
        <a:xfrm flipV="1">
          <a:off x="14592300" y="6643821"/>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37372</xdr:rowOff>
    </xdr:from>
    <xdr:to>
      <xdr:col>76</xdr:col>
      <xdr:colOff>114300</xdr:colOff>
      <xdr:row>38</xdr:row>
      <xdr:rowOff>132859</xdr:rowOff>
    </xdr:to>
    <xdr:cxnSp macro="">
      <xdr:nvCxnSpPr>
        <xdr:cNvPr id="520" name="直線コネクタ 519"/>
        <xdr:cNvCxnSpPr/>
      </xdr:nvCxnSpPr>
      <xdr:spPr>
        <a:xfrm>
          <a:off x="13703300" y="6552472"/>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37372</xdr:rowOff>
    </xdr:from>
    <xdr:to>
      <xdr:col>71</xdr:col>
      <xdr:colOff>177800</xdr:colOff>
      <xdr:row>38</xdr:row>
      <xdr:rowOff>116448</xdr:rowOff>
    </xdr:to>
    <xdr:cxnSp macro="">
      <xdr:nvCxnSpPr>
        <xdr:cNvPr id="523" name="直線コネクタ 522"/>
        <xdr:cNvCxnSpPr/>
      </xdr:nvCxnSpPr>
      <xdr:spPr>
        <a:xfrm flipV="1">
          <a:off x="12814300" y="6552472"/>
          <a:ext cx="889000" cy="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36276</xdr:rowOff>
    </xdr:from>
    <xdr:to>
      <xdr:col>85</xdr:col>
      <xdr:colOff>177800</xdr:colOff>
      <xdr:row>38</xdr:row>
      <xdr:rowOff>137876</xdr:rowOff>
    </xdr:to>
    <xdr:sp macro="" textlink="">
      <xdr:nvSpPr>
        <xdr:cNvPr id="533" name="楕円 532"/>
        <xdr:cNvSpPr/>
      </xdr:nvSpPr>
      <xdr:spPr>
        <a:xfrm>
          <a:off x="16268700" y="65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59153</xdr:rowOff>
    </xdr:from>
    <xdr:ext cx="534377" cy="259045"/>
    <xdr:sp macro="" textlink="">
      <xdr:nvSpPr>
        <xdr:cNvPr id="534" name="消防費該当値テキスト"/>
        <xdr:cNvSpPr txBox="1"/>
      </xdr:nvSpPr>
      <xdr:spPr>
        <a:xfrm>
          <a:off x="16370300" y="64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77921</xdr:rowOff>
    </xdr:from>
    <xdr:to>
      <xdr:col>81</xdr:col>
      <xdr:colOff>101600</xdr:colOff>
      <xdr:row>39</xdr:row>
      <xdr:rowOff>8071</xdr:rowOff>
    </xdr:to>
    <xdr:sp macro="" textlink="">
      <xdr:nvSpPr>
        <xdr:cNvPr id="535" name="楕円 534"/>
        <xdr:cNvSpPr/>
      </xdr:nvSpPr>
      <xdr:spPr>
        <a:xfrm>
          <a:off x="15430500" y="6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170648</xdr:rowOff>
    </xdr:from>
    <xdr:ext cx="534377" cy="259045"/>
    <xdr:sp macro="" textlink="">
      <xdr:nvSpPr>
        <xdr:cNvPr id="536" name="テキスト ボックス 535"/>
        <xdr:cNvSpPr txBox="1"/>
      </xdr:nvSpPr>
      <xdr:spPr>
        <a:xfrm>
          <a:off x="15214111" y="66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82059</xdr:rowOff>
    </xdr:from>
    <xdr:to>
      <xdr:col>76</xdr:col>
      <xdr:colOff>165100</xdr:colOff>
      <xdr:row>39</xdr:row>
      <xdr:rowOff>12209</xdr:rowOff>
    </xdr:to>
    <xdr:sp macro="" textlink="">
      <xdr:nvSpPr>
        <xdr:cNvPr id="537" name="楕円 536"/>
        <xdr:cNvSpPr/>
      </xdr:nvSpPr>
      <xdr:spPr>
        <a:xfrm>
          <a:off x="14541500" y="65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3336</xdr:rowOff>
    </xdr:from>
    <xdr:ext cx="534377" cy="259045"/>
    <xdr:sp macro="" textlink="">
      <xdr:nvSpPr>
        <xdr:cNvPr id="538" name="テキスト ボックス 537"/>
        <xdr:cNvSpPr txBox="1"/>
      </xdr:nvSpPr>
      <xdr:spPr>
        <a:xfrm>
          <a:off x="14325111" y="66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158022</xdr:rowOff>
    </xdr:from>
    <xdr:to>
      <xdr:col>72</xdr:col>
      <xdr:colOff>38100</xdr:colOff>
      <xdr:row>38</xdr:row>
      <xdr:rowOff>88172</xdr:rowOff>
    </xdr:to>
    <xdr:sp macro="" textlink="">
      <xdr:nvSpPr>
        <xdr:cNvPr id="539" name="楕円 538"/>
        <xdr:cNvSpPr/>
      </xdr:nvSpPr>
      <xdr:spPr>
        <a:xfrm>
          <a:off x="13652500" y="65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104699</xdr:rowOff>
    </xdr:from>
    <xdr:ext cx="534377" cy="259045"/>
    <xdr:sp macro="" textlink="">
      <xdr:nvSpPr>
        <xdr:cNvPr id="540" name="テキスト ボックス 539"/>
        <xdr:cNvSpPr txBox="1"/>
      </xdr:nvSpPr>
      <xdr:spPr>
        <a:xfrm>
          <a:off x="13436111" y="62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65648</xdr:rowOff>
    </xdr:from>
    <xdr:to>
      <xdr:col>67</xdr:col>
      <xdr:colOff>101600</xdr:colOff>
      <xdr:row>38</xdr:row>
      <xdr:rowOff>167248</xdr:rowOff>
    </xdr:to>
    <xdr:sp macro="" textlink="">
      <xdr:nvSpPr>
        <xdr:cNvPr id="541" name="楕円 540"/>
        <xdr:cNvSpPr/>
      </xdr:nvSpPr>
      <xdr:spPr>
        <a:xfrm>
          <a:off x="12763500" y="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158375</xdr:rowOff>
    </xdr:from>
    <xdr:ext cx="534377" cy="259045"/>
    <xdr:sp macro="" textlink="">
      <xdr:nvSpPr>
        <xdr:cNvPr id="542" name="テキスト ボックス 541"/>
        <xdr:cNvSpPr txBox="1"/>
      </xdr:nvSpPr>
      <xdr:spPr>
        <a:xfrm>
          <a:off x="12547111" y="66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47396</xdr:rowOff>
    </xdr:from>
    <xdr:to>
      <xdr:col>85</xdr:col>
      <xdr:colOff>127000</xdr:colOff>
      <xdr:row>57</xdr:row>
      <xdr:rowOff>106462</xdr:rowOff>
    </xdr:to>
    <xdr:cxnSp macro="">
      <xdr:nvCxnSpPr>
        <xdr:cNvPr id="569" name="直線コネクタ 568"/>
        <xdr:cNvCxnSpPr/>
      </xdr:nvCxnSpPr>
      <xdr:spPr>
        <a:xfrm flipV="1">
          <a:off x="15481300" y="9820046"/>
          <a:ext cx="8382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30056</xdr:rowOff>
    </xdr:from>
    <xdr:to>
      <xdr:col>81</xdr:col>
      <xdr:colOff>50800</xdr:colOff>
      <xdr:row>57</xdr:row>
      <xdr:rowOff>106462</xdr:rowOff>
    </xdr:to>
    <xdr:cxnSp macro="">
      <xdr:nvCxnSpPr>
        <xdr:cNvPr id="572" name="直線コネクタ 571"/>
        <xdr:cNvCxnSpPr/>
      </xdr:nvCxnSpPr>
      <xdr:spPr>
        <a:xfrm>
          <a:off x="14592300" y="9631256"/>
          <a:ext cx="889000" cy="2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39493</xdr:rowOff>
    </xdr:from>
    <xdr:to>
      <xdr:col>76</xdr:col>
      <xdr:colOff>114300</xdr:colOff>
      <xdr:row>56</xdr:row>
      <xdr:rowOff>30056</xdr:rowOff>
    </xdr:to>
    <xdr:cxnSp macro="">
      <xdr:nvCxnSpPr>
        <xdr:cNvPr id="575" name="直線コネクタ 574"/>
        <xdr:cNvCxnSpPr/>
      </xdr:nvCxnSpPr>
      <xdr:spPr>
        <a:xfrm>
          <a:off x="13703300" y="9469243"/>
          <a:ext cx="889000" cy="1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34944</xdr:rowOff>
    </xdr:from>
    <xdr:to>
      <xdr:col>71</xdr:col>
      <xdr:colOff>177800</xdr:colOff>
      <xdr:row>55</xdr:row>
      <xdr:rowOff>39493</xdr:rowOff>
    </xdr:to>
    <xdr:cxnSp macro="">
      <xdr:nvCxnSpPr>
        <xdr:cNvPr id="578" name="直線コネクタ 577"/>
        <xdr:cNvCxnSpPr/>
      </xdr:nvCxnSpPr>
      <xdr:spPr>
        <a:xfrm>
          <a:off x="12814300" y="9464694"/>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168046</xdr:rowOff>
    </xdr:from>
    <xdr:to>
      <xdr:col>85</xdr:col>
      <xdr:colOff>177800</xdr:colOff>
      <xdr:row>57</xdr:row>
      <xdr:rowOff>98196</xdr:rowOff>
    </xdr:to>
    <xdr:sp macro="" textlink="">
      <xdr:nvSpPr>
        <xdr:cNvPr id="588" name="楕円 587"/>
        <xdr:cNvSpPr/>
      </xdr:nvSpPr>
      <xdr:spPr>
        <a:xfrm>
          <a:off x="16268700" y="97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146473</xdr:rowOff>
    </xdr:from>
    <xdr:ext cx="599010" cy="259045"/>
    <xdr:sp macro="" textlink="">
      <xdr:nvSpPr>
        <xdr:cNvPr id="589" name="教育費該当値テキスト"/>
        <xdr:cNvSpPr txBox="1"/>
      </xdr:nvSpPr>
      <xdr:spPr>
        <a:xfrm>
          <a:off x="16370300" y="974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55662</xdr:rowOff>
    </xdr:from>
    <xdr:to>
      <xdr:col>81</xdr:col>
      <xdr:colOff>101600</xdr:colOff>
      <xdr:row>57</xdr:row>
      <xdr:rowOff>157262</xdr:rowOff>
    </xdr:to>
    <xdr:sp macro="" textlink="">
      <xdr:nvSpPr>
        <xdr:cNvPr id="590" name="楕円 589"/>
        <xdr:cNvSpPr/>
      </xdr:nvSpPr>
      <xdr:spPr>
        <a:xfrm>
          <a:off x="15430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148389</xdr:rowOff>
    </xdr:from>
    <xdr:ext cx="534377" cy="259045"/>
    <xdr:sp macro="" textlink="">
      <xdr:nvSpPr>
        <xdr:cNvPr id="591" name="テキスト ボックス 590"/>
        <xdr:cNvSpPr txBox="1"/>
      </xdr:nvSpPr>
      <xdr:spPr>
        <a:xfrm>
          <a:off x="15214111" y="9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150706</xdr:rowOff>
    </xdr:from>
    <xdr:to>
      <xdr:col>76</xdr:col>
      <xdr:colOff>165100</xdr:colOff>
      <xdr:row>56</xdr:row>
      <xdr:rowOff>80856</xdr:rowOff>
    </xdr:to>
    <xdr:sp macro="" textlink="">
      <xdr:nvSpPr>
        <xdr:cNvPr id="592" name="楕円 591"/>
        <xdr:cNvSpPr/>
      </xdr:nvSpPr>
      <xdr:spPr>
        <a:xfrm>
          <a:off x="14541500" y="95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97383</xdr:rowOff>
    </xdr:from>
    <xdr:ext cx="599010" cy="259045"/>
    <xdr:sp macro="" textlink="">
      <xdr:nvSpPr>
        <xdr:cNvPr id="593" name="テキスト ボックス 592"/>
        <xdr:cNvSpPr txBox="1"/>
      </xdr:nvSpPr>
      <xdr:spPr>
        <a:xfrm>
          <a:off x="14292795" y="93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160143</xdr:rowOff>
    </xdr:from>
    <xdr:to>
      <xdr:col>72</xdr:col>
      <xdr:colOff>38100</xdr:colOff>
      <xdr:row>55</xdr:row>
      <xdr:rowOff>90293</xdr:rowOff>
    </xdr:to>
    <xdr:sp macro="" textlink="">
      <xdr:nvSpPr>
        <xdr:cNvPr id="594" name="楕円 593"/>
        <xdr:cNvSpPr/>
      </xdr:nvSpPr>
      <xdr:spPr>
        <a:xfrm>
          <a:off x="13652500" y="94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106820</xdr:rowOff>
    </xdr:from>
    <xdr:ext cx="599010" cy="259045"/>
    <xdr:sp macro="" textlink="">
      <xdr:nvSpPr>
        <xdr:cNvPr id="595" name="テキスト ボックス 594"/>
        <xdr:cNvSpPr txBox="1"/>
      </xdr:nvSpPr>
      <xdr:spPr>
        <a:xfrm>
          <a:off x="13403795" y="91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155594</xdr:rowOff>
    </xdr:from>
    <xdr:to>
      <xdr:col>67</xdr:col>
      <xdr:colOff>101600</xdr:colOff>
      <xdr:row>55</xdr:row>
      <xdr:rowOff>85744</xdr:rowOff>
    </xdr:to>
    <xdr:sp macro="" textlink="">
      <xdr:nvSpPr>
        <xdr:cNvPr id="596" name="楕円 595"/>
        <xdr:cNvSpPr/>
      </xdr:nvSpPr>
      <xdr:spPr>
        <a:xfrm>
          <a:off x="12763500" y="94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102271</xdr:rowOff>
    </xdr:from>
    <xdr:ext cx="599010" cy="259045"/>
    <xdr:sp macro="" textlink="">
      <xdr:nvSpPr>
        <xdr:cNvPr id="597" name="テキスト ボックス 596"/>
        <xdr:cNvSpPr txBox="1"/>
      </xdr:nvSpPr>
      <xdr:spPr>
        <a:xfrm>
          <a:off x="12514795" y="918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128186</xdr:rowOff>
    </xdr:from>
    <xdr:to>
      <xdr:col>85</xdr:col>
      <xdr:colOff>127000</xdr:colOff>
      <xdr:row>96</xdr:row>
      <xdr:rowOff>153202</xdr:rowOff>
    </xdr:to>
    <xdr:cxnSp macro="">
      <xdr:nvCxnSpPr>
        <xdr:cNvPr id="683" name="直線コネクタ 682"/>
        <xdr:cNvCxnSpPr/>
      </xdr:nvCxnSpPr>
      <xdr:spPr>
        <a:xfrm>
          <a:off x="15481300" y="16587386"/>
          <a:ext cx="8382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128186</xdr:rowOff>
    </xdr:from>
    <xdr:to>
      <xdr:col>81</xdr:col>
      <xdr:colOff>50800</xdr:colOff>
      <xdr:row>96</xdr:row>
      <xdr:rowOff>142691</xdr:rowOff>
    </xdr:to>
    <xdr:cxnSp macro="">
      <xdr:nvCxnSpPr>
        <xdr:cNvPr id="686" name="直線コネクタ 685"/>
        <xdr:cNvCxnSpPr/>
      </xdr:nvCxnSpPr>
      <xdr:spPr>
        <a:xfrm flipV="1">
          <a:off x="14592300" y="16587386"/>
          <a:ext cx="8890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142691</xdr:rowOff>
    </xdr:from>
    <xdr:to>
      <xdr:col>76</xdr:col>
      <xdr:colOff>114300</xdr:colOff>
      <xdr:row>96</xdr:row>
      <xdr:rowOff>170833</xdr:rowOff>
    </xdr:to>
    <xdr:cxnSp macro="">
      <xdr:nvCxnSpPr>
        <xdr:cNvPr id="689" name="直線コネクタ 688"/>
        <xdr:cNvCxnSpPr/>
      </xdr:nvCxnSpPr>
      <xdr:spPr>
        <a:xfrm flipV="1">
          <a:off x="13703300" y="16601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170833</xdr:rowOff>
    </xdr:from>
    <xdr:to>
      <xdr:col>71</xdr:col>
      <xdr:colOff>177800</xdr:colOff>
      <xdr:row>97</xdr:row>
      <xdr:rowOff>4494</xdr:rowOff>
    </xdr:to>
    <xdr:cxnSp macro="">
      <xdr:nvCxnSpPr>
        <xdr:cNvPr id="692" name="直線コネクタ 691"/>
        <xdr:cNvCxnSpPr/>
      </xdr:nvCxnSpPr>
      <xdr:spPr>
        <a:xfrm flipV="1">
          <a:off x="12814300" y="166300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102402</xdr:rowOff>
    </xdr:from>
    <xdr:to>
      <xdr:col>85</xdr:col>
      <xdr:colOff>177800</xdr:colOff>
      <xdr:row>97</xdr:row>
      <xdr:rowOff>32552</xdr:rowOff>
    </xdr:to>
    <xdr:sp macro="" textlink="">
      <xdr:nvSpPr>
        <xdr:cNvPr id="702" name="楕円 701"/>
        <xdr:cNvSpPr/>
      </xdr:nvSpPr>
      <xdr:spPr>
        <a:xfrm>
          <a:off x="16268700" y="165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125279</xdr:rowOff>
    </xdr:from>
    <xdr:ext cx="599010" cy="259045"/>
    <xdr:sp macro="" textlink="">
      <xdr:nvSpPr>
        <xdr:cNvPr id="703" name="公債費該当値テキスト"/>
        <xdr:cNvSpPr txBox="1"/>
      </xdr:nvSpPr>
      <xdr:spPr>
        <a:xfrm>
          <a:off x="16370300" y="1641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77386</xdr:rowOff>
    </xdr:from>
    <xdr:to>
      <xdr:col>81</xdr:col>
      <xdr:colOff>101600</xdr:colOff>
      <xdr:row>97</xdr:row>
      <xdr:rowOff>7536</xdr:rowOff>
    </xdr:to>
    <xdr:sp macro="" textlink="">
      <xdr:nvSpPr>
        <xdr:cNvPr id="704" name="楕円 703"/>
        <xdr:cNvSpPr/>
      </xdr:nvSpPr>
      <xdr:spPr>
        <a:xfrm>
          <a:off x="15430500" y="165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24063</xdr:rowOff>
    </xdr:from>
    <xdr:ext cx="599010" cy="259045"/>
    <xdr:sp macro="" textlink="">
      <xdr:nvSpPr>
        <xdr:cNvPr id="705" name="テキスト ボックス 704"/>
        <xdr:cNvSpPr txBox="1"/>
      </xdr:nvSpPr>
      <xdr:spPr>
        <a:xfrm>
          <a:off x="15181795" y="16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91891</xdr:rowOff>
    </xdr:from>
    <xdr:to>
      <xdr:col>76</xdr:col>
      <xdr:colOff>165100</xdr:colOff>
      <xdr:row>97</xdr:row>
      <xdr:rowOff>22041</xdr:rowOff>
    </xdr:to>
    <xdr:sp macro="" textlink="">
      <xdr:nvSpPr>
        <xdr:cNvPr id="706" name="楕円 705"/>
        <xdr:cNvSpPr/>
      </xdr:nvSpPr>
      <xdr:spPr>
        <a:xfrm>
          <a:off x="14541500" y="165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38568</xdr:rowOff>
    </xdr:from>
    <xdr:ext cx="599010" cy="259045"/>
    <xdr:sp macro="" textlink="">
      <xdr:nvSpPr>
        <xdr:cNvPr id="707" name="テキスト ボックス 706"/>
        <xdr:cNvSpPr txBox="1"/>
      </xdr:nvSpPr>
      <xdr:spPr>
        <a:xfrm>
          <a:off x="14292795" y="1632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120033</xdr:rowOff>
    </xdr:from>
    <xdr:to>
      <xdr:col>72</xdr:col>
      <xdr:colOff>38100</xdr:colOff>
      <xdr:row>97</xdr:row>
      <xdr:rowOff>50183</xdr:rowOff>
    </xdr:to>
    <xdr:sp macro="" textlink="">
      <xdr:nvSpPr>
        <xdr:cNvPr id="708" name="楕円 707"/>
        <xdr:cNvSpPr/>
      </xdr:nvSpPr>
      <xdr:spPr>
        <a:xfrm>
          <a:off x="13652500" y="165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66710</xdr:rowOff>
    </xdr:from>
    <xdr:ext cx="599010" cy="259045"/>
    <xdr:sp macro="" textlink="">
      <xdr:nvSpPr>
        <xdr:cNvPr id="709" name="テキスト ボックス 708"/>
        <xdr:cNvSpPr txBox="1"/>
      </xdr:nvSpPr>
      <xdr:spPr>
        <a:xfrm>
          <a:off x="13403795" y="163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125144</xdr:rowOff>
    </xdr:from>
    <xdr:to>
      <xdr:col>67</xdr:col>
      <xdr:colOff>101600</xdr:colOff>
      <xdr:row>97</xdr:row>
      <xdr:rowOff>55294</xdr:rowOff>
    </xdr:to>
    <xdr:sp macro="" textlink="">
      <xdr:nvSpPr>
        <xdr:cNvPr id="710" name="楕円 709"/>
        <xdr:cNvSpPr/>
      </xdr:nvSpPr>
      <xdr:spPr>
        <a:xfrm>
          <a:off x="12763500" y="165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71821</xdr:rowOff>
    </xdr:from>
    <xdr:ext cx="599010" cy="259045"/>
    <xdr:sp macro="" textlink="">
      <xdr:nvSpPr>
        <xdr:cNvPr id="711" name="テキスト ボックス 710"/>
        <xdr:cNvSpPr txBox="1"/>
      </xdr:nvSpPr>
      <xdr:spPr>
        <a:xfrm>
          <a:off x="12514795" y="1635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120132</xdr:rowOff>
    </xdr:from>
    <xdr:to>
      <xdr:col>116</xdr:col>
      <xdr:colOff>63500</xdr:colOff>
      <xdr:row>38</xdr:row>
      <xdr:rowOff>139700</xdr:rowOff>
    </xdr:to>
    <xdr:cxnSp macro="">
      <xdr:nvCxnSpPr>
        <xdr:cNvPr id="738" name="直線コネクタ 737"/>
        <xdr:cNvCxnSpPr/>
      </xdr:nvCxnSpPr>
      <xdr:spPr>
        <a:xfrm flipV="1">
          <a:off x="21323300" y="6463782"/>
          <a:ext cx="838200" cy="19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69332</xdr:rowOff>
    </xdr:from>
    <xdr:to>
      <xdr:col>116</xdr:col>
      <xdr:colOff>114300</xdr:colOff>
      <xdr:row>37</xdr:row>
      <xdr:rowOff>170932</xdr:rowOff>
    </xdr:to>
    <xdr:sp macro="" textlink="">
      <xdr:nvSpPr>
        <xdr:cNvPr id="757" name="楕円 756"/>
        <xdr:cNvSpPr/>
      </xdr:nvSpPr>
      <xdr:spPr>
        <a:xfrm>
          <a:off x="221107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92209</xdr:rowOff>
    </xdr:from>
    <xdr:ext cx="469744" cy="259045"/>
    <xdr:sp macro="" textlink="">
      <xdr:nvSpPr>
        <xdr:cNvPr id="758" name="諸支出金該当値テキスト"/>
        <xdr:cNvSpPr txBox="1"/>
      </xdr:nvSpPr>
      <xdr:spPr>
        <a:xfrm>
          <a:off x="22212300" y="626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衛生費について、類似団体平均に比べ高い水準となっているが、その要因は、豊富町</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国民健康保険診療所直診勘定特別会計に対する繰出金が多くなっていることが挙げられる。今後は、経営改善をさらに進め、経費抑制に努める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行財政改革を着実に進めていることから、実質収支額は継続的に黒字を確保している。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財政調整基金残高については、</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若干の減少はあるものの、標準財政規模比では増加している状況である。</a:t>
          </a:r>
          <a:endPar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一般会計については、</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国の経済対策や</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繰越金</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などにより、一定の</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黒字</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額を維持している状況</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豊富町</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国民健康保険</a:t>
          </a:r>
          <a:r>
            <a:rPr kumimoji="0"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診療所直診勘定</a:t>
          </a: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特別会計については、一般会計からの繰出金が多額になっているものの資金不足は発生していない。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その他の特別会計についても、一般会計からの繰出金があるものの黒字決算となっており、近年横ばい状態である。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2" sqref="AM12:AT12"/>
    </sheetView>
  </sheetViews>
  <sheetFormatPr defaultColWidth="0" defaultRowHeight="11.25" zeroHeight="1"/>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6056745</v>
      </c>
      <c r="BO4" s="461"/>
      <c r="BP4" s="461"/>
      <c r="BQ4" s="461"/>
      <c r="BR4" s="461"/>
      <c r="BS4" s="461"/>
      <c r="BT4" s="461"/>
      <c r="BU4" s="462"/>
      <c r="BV4" s="460">
        <v>6483790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18.2</v>
      </c>
      <c r="CU4" s="642"/>
      <c r="CV4" s="642"/>
      <c r="CW4" s="642"/>
      <c r="CX4" s="642"/>
      <c r="CY4" s="642"/>
      <c r="CZ4" s="642"/>
      <c r="DA4" s="643"/>
      <c r="DB4" s="641">
        <v>17.3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5458976</v>
      </c>
      <c r="BO5" s="466"/>
      <c r="BP5" s="466"/>
      <c r="BQ5" s="466"/>
      <c r="BR5" s="466"/>
      <c r="BS5" s="466"/>
      <c r="BT5" s="466"/>
      <c r="BU5" s="467"/>
      <c r="BV5" s="465">
        <v>5897613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72.2</v>
      </c>
      <c r="CU5" s="436"/>
      <c r="CV5" s="436"/>
      <c r="CW5" s="436"/>
      <c r="CX5" s="436"/>
      <c r="CY5" s="436"/>
      <c r="CZ5" s="436"/>
      <c r="DA5" s="437"/>
      <c r="DB5" s="435">
        <v>82.8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597769</v>
      </c>
      <c r="BO6" s="466"/>
      <c r="BP6" s="466"/>
      <c r="BQ6" s="466"/>
      <c r="BR6" s="466"/>
      <c r="BS6" s="466"/>
      <c r="BT6" s="466"/>
      <c r="BU6" s="467"/>
      <c r="BV6" s="465">
        <v>586177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74.900000000000006</v>
      </c>
      <c r="CU6" s="616"/>
      <c r="CV6" s="616"/>
      <c r="CW6" s="616"/>
      <c r="CX6" s="616"/>
      <c r="CY6" s="616"/>
      <c r="CZ6" s="616"/>
      <c r="DA6" s="617"/>
      <c r="DB6" s="615">
        <v>86.1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4730</v>
      </c>
      <c r="BO7" s="466"/>
      <c r="BP7" s="466"/>
      <c r="BQ7" s="466"/>
      <c r="BR7" s="466"/>
      <c r="BS7" s="466"/>
      <c r="BT7" s="466"/>
      <c r="BU7" s="467"/>
      <c r="BV7" s="465">
        <v>2800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3253201</v>
      </c>
      <c r="CU7" s="466"/>
      <c r="CV7" s="466"/>
      <c r="CW7" s="466"/>
      <c r="CX7" s="466"/>
      <c r="CY7" s="466"/>
      <c r="CZ7" s="466"/>
      <c r="DA7" s="467"/>
      <c r="DB7" s="465">
        <v>3381487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593039</v>
      </c>
      <c r="BO8" s="466"/>
      <c r="BP8" s="466"/>
      <c r="BQ8" s="466"/>
      <c r="BR8" s="466"/>
      <c r="BS8" s="466"/>
      <c r="BT8" s="466"/>
      <c r="BU8" s="467"/>
      <c r="BV8" s="465">
        <v>583377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4054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11809</v>
      </c>
      <c r="BO9" s="466"/>
      <c r="BP9" s="466"/>
      <c r="BQ9" s="466"/>
      <c r="BR9" s="466"/>
      <c r="BS9" s="466"/>
      <c r="BT9" s="466"/>
      <c r="BU9" s="467"/>
      <c r="BV9" s="465">
        <v>-145596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18.399999999999999</v>
      </c>
      <c r="CU9" s="436"/>
      <c r="CV9" s="436"/>
      <c r="CW9" s="436"/>
      <c r="CX9" s="436"/>
      <c r="CY9" s="436"/>
      <c r="CZ9" s="436"/>
      <c r="DA9" s="437"/>
      <c r="DB9" s="435">
        <v>18.600000000000001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4378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1173</v>
      </c>
      <c r="BO10" s="466"/>
      <c r="BP10" s="466"/>
      <c r="BQ10" s="466"/>
      <c r="BR10" s="466"/>
      <c r="BS10" s="466"/>
      <c r="BT10" s="466"/>
      <c r="BU10" s="467"/>
      <c r="BV10" s="465">
        <v>108540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c r="A12" s="186"/>
      <c r="B12" s="581" t="s">
        <v>132</v>
      </c>
      <c r="C12" s="582"/>
      <c r="D12" s="582"/>
      <c r="E12" s="582"/>
      <c r="F12" s="582"/>
      <c r="G12" s="582"/>
      <c r="H12" s="582"/>
      <c r="I12" s="582"/>
      <c r="J12" s="582"/>
      <c r="K12" s="583"/>
      <c r="L12" s="590" t="s">
        <v>133</v>
      </c>
      <c r="M12" s="591"/>
      <c r="N12" s="591"/>
      <c r="O12" s="591"/>
      <c r="P12" s="591"/>
      <c r="Q12" s="592"/>
      <c r="R12" s="593">
        <v>3940</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3060</v>
      </c>
      <c r="BO12" s="466"/>
      <c r="BP12" s="466"/>
      <c r="BQ12" s="466"/>
      <c r="BR12" s="466"/>
      <c r="BS12" s="466"/>
      <c r="BT12" s="466"/>
      <c r="BU12" s="467"/>
      <c r="BV12" s="465">
        <v>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141</v>
      </c>
      <c r="N13" s="566"/>
      <c r="O13" s="566"/>
      <c r="P13" s="566"/>
      <c r="Q13" s="567"/>
      <c r="R13" s="568">
        <v>3907</v>
      </c>
      <c r="S13" s="569"/>
      <c r="T13" s="569"/>
      <c r="U13" s="569"/>
      <c r="V13" s="570"/>
      <c r="W13" s="556" t="s">
        <v>142</v>
      </c>
      <c r="X13" s="478"/>
      <c r="Y13" s="478"/>
      <c r="Z13" s="478"/>
      <c r="AA13" s="478"/>
      <c r="AB13" s="479"/>
      <c r="AC13" s="441">
        <v>552</v>
      </c>
      <c r="AD13" s="442"/>
      <c r="AE13" s="442"/>
      <c r="AF13" s="442"/>
      <c r="AG13" s="443"/>
      <c r="AH13" s="441">
        <v>620</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9922</v>
      </c>
      <c r="BO13" s="466"/>
      <c r="BP13" s="466"/>
      <c r="BQ13" s="466"/>
      <c r="BR13" s="466"/>
      <c r="BS13" s="466"/>
      <c r="BT13" s="466"/>
      <c r="BU13" s="467"/>
      <c r="BV13" s="465">
        <v>-37056</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14.6</v>
      </c>
      <c r="CU13" s="436"/>
      <c r="CV13" s="436"/>
      <c r="CW13" s="436"/>
      <c r="CX13" s="436"/>
      <c r="CY13" s="436"/>
      <c r="CZ13" s="436"/>
      <c r="DA13" s="437"/>
      <c r="DB13" s="435">
        <v>13.5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147</v>
      </c>
      <c r="M14" s="599"/>
      <c r="N14" s="599"/>
      <c r="O14" s="599"/>
      <c r="P14" s="599"/>
      <c r="Q14" s="600"/>
      <c r="R14" s="568">
        <v>3991</v>
      </c>
      <c r="S14" s="569"/>
      <c r="T14" s="569"/>
      <c r="U14" s="569"/>
      <c r="V14" s="570"/>
      <c r="W14" s="571"/>
      <c r="X14" s="481"/>
      <c r="Y14" s="481"/>
      <c r="Z14" s="481"/>
      <c r="AA14" s="481"/>
      <c r="AB14" s="482"/>
      <c r="AC14" s="561">
        <v>25.3</v>
      </c>
      <c r="AD14" s="562"/>
      <c r="AE14" s="562"/>
      <c r="AF14" s="562"/>
      <c r="AG14" s="563"/>
      <c r="AH14" s="561">
        <v>26.6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131</v>
      </c>
      <c r="CU14" s="573"/>
      <c r="CV14" s="573"/>
      <c r="CW14" s="573"/>
      <c r="CX14" s="573"/>
      <c r="CY14" s="573"/>
      <c r="CZ14" s="573"/>
      <c r="DA14" s="574"/>
      <c r="DB14" s="572">
        <v>12.4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141</v>
      </c>
      <c r="N15" s="566"/>
      <c r="O15" s="566"/>
      <c r="P15" s="566"/>
      <c r="Q15" s="567"/>
      <c r="R15" s="568">
        <v>3963</v>
      </c>
      <c r="S15" s="569"/>
      <c r="T15" s="569"/>
      <c r="U15" s="569"/>
      <c r="V15" s="570"/>
      <c r="W15" s="556" t="s">
        <v>149</v>
      </c>
      <c r="X15" s="478"/>
      <c r="Y15" s="478"/>
      <c r="Z15" s="478"/>
      <c r="AA15" s="478"/>
      <c r="AB15" s="479"/>
      <c r="AC15" s="441">
        <v>322</v>
      </c>
      <c r="AD15" s="442"/>
      <c r="AE15" s="442"/>
      <c r="AF15" s="442"/>
      <c r="AG15" s="443"/>
      <c r="AH15" s="441">
        <v>393</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569638</v>
      </c>
      <c r="BO15" s="461"/>
      <c r="BP15" s="461"/>
      <c r="BQ15" s="461"/>
      <c r="BR15" s="461"/>
      <c r="BS15" s="461"/>
      <c r="BT15" s="461"/>
      <c r="BU15" s="462"/>
      <c r="BV15" s="460">
        <v>553453</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14.8</v>
      </c>
      <c r="AD16" s="562"/>
      <c r="AE16" s="562"/>
      <c r="AF16" s="562"/>
      <c r="AG16" s="563"/>
      <c r="AH16" s="561">
        <v>16.899999999999999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2996226</v>
      </c>
      <c r="BO16" s="466"/>
      <c r="BP16" s="466"/>
      <c r="BQ16" s="466"/>
      <c r="BR16" s="466"/>
      <c r="BS16" s="466"/>
      <c r="BT16" s="466"/>
      <c r="BU16" s="467"/>
      <c r="BV16" s="465">
        <v>3128104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1304</v>
      </c>
      <c r="AD17" s="442"/>
      <c r="AE17" s="442"/>
      <c r="AF17" s="442"/>
      <c r="AG17" s="443"/>
      <c r="AH17" s="441">
        <v>1316</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706663</v>
      </c>
      <c r="BO17" s="466"/>
      <c r="BP17" s="466"/>
      <c r="BQ17" s="466"/>
      <c r="BR17" s="466"/>
      <c r="BS17" s="466"/>
      <c r="BT17" s="466"/>
      <c r="BU17" s="467"/>
      <c r="BV17" s="465">
        <v>679765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159</v>
      </c>
      <c r="C18" s="528"/>
      <c r="D18" s="528"/>
      <c r="E18" s="529"/>
      <c r="F18" s="529"/>
      <c r="G18" s="529"/>
      <c r="H18" s="529"/>
      <c r="I18" s="529"/>
      <c r="J18" s="529"/>
      <c r="K18" s="529"/>
      <c r="L18" s="530">
        <v>520.69000000000005</v>
      </c>
      <c r="M18" s="530"/>
      <c r="N18" s="530"/>
      <c r="O18" s="530"/>
      <c r="P18" s="530"/>
      <c r="Q18" s="530"/>
      <c r="R18" s="531"/>
      <c r="S18" s="531"/>
      <c r="T18" s="531"/>
      <c r="U18" s="531"/>
      <c r="V18" s="532"/>
      <c r="W18" s="546"/>
      <c r="X18" s="547"/>
      <c r="Y18" s="547"/>
      <c r="Z18" s="547"/>
      <c r="AA18" s="547"/>
      <c r="AB18" s="557"/>
      <c r="AC18" s="429">
        <v>59.9</v>
      </c>
      <c r="AD18" s="430"/>
      <c r="AE18" s="430"/>
      <c r="AF18" s="430"/>
      <c r="AG18" s="533"/>
      <c r="AH18" s="429">
        <v>56.5</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2368624</v>
      </c>
      <c r="BO18" s="466"/>
      <c r="BP18" s="466"/>
      <c r="BQ18" s="466"/>
      <c r="BR18" s="466"/>
      <c r="BS18" s="466"/>
      <c r="BT18" s="466"/>
      <c r="BU18" s="467"/>
      <c r="BV18" s="465">
        <v>2848127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161</v>
      </c>
      <c r="C19" s="528"/>
      <c r="D19" s="528"/>
      <c r="E19" s="529"/>
      <c r="F19" s="529"/>
      <c r="G19" s="529"/>
      <c r="H19" s="529"/>
      <c r="I19" s="529"/>
      <c r="J19" s="529"/>
      <c r="K19" s="529"/>
      <c r="L19" s="535">
        <v>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4295085</v>
      </c>
      <c r="BO19" s="466"/>
      <c r="BP19" s="466"/>
      <c r="BQ19" s="466"/>
      <c r="BR19" s="466"/>
      <c r="BS19" s="466"/>
      <c r="BT19" s="466"/>
      <c r="BU19" s="467"/>
      <c r="BV19" s="465">
        <v>4598031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163</v>
      </c>
      <c r="C20" s="528"/>
      <c r="D20" s="528"/>
      <c r="E20" s="529"/>
      <c r="F20" s="529"/>
      <c r="G20" s="529"/>
      <c r="H20" s="529"/>
      <c r="I20" s="529"/>
      <c r="J20" s="529"/>
      <c r="K20" s="529"/>
      <c r="L20" s="535">
        <v>1782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6278977</v>
      </c>
      <c r="BO23" s="466"/>
      <c r="BP23" s="466"/>
      <c r="BQ23" s="466"/>
      <c r="BR23" s="466"/>
      <c r="BS23" s="466"/>
      <c r="BT23" s="466"/>
      <c r="BU23" s="467"/>
      <c r="BV23" s="465">
        <v>6623347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172</v>
      </c>
      <c r="F24" s="439"/>
      <c r="G24" s="439"/>
      <c r="H24" s="439"/>
      <c r="I24" s="439"/>
      <c r="J24" s="439"/>
      <c r="K24" s="440"/>
      <c r="L24" s="441">
        <v>1</v>
      </c>
      <c r="M24" s="442"/>
      <c r="N24" s="442"/>
      <c r="O24" s="442"/>
      <c r="P24" s="443"/>
      <c r="Q24" s="441">
        <v>7000</v>
      </c>
      <c r="R24" s="442"/>
      <c r="S24" s="442"/>
      <c r="T24" s="442"/>
      <c r="U24" s="442"/>
      <c r="V24" s="443"/>
      <c r="W24" s="507"/>
      <c r="X24" s="498"/>
      <c r="Y24" s="499"/>
      <c r="Z24" s="438" t="s">
        <v>173</v>
      </c>
      <c r="AA24" s="439"/>
      <c r="AB24" s="439"/>
      <c r="AC24" s="439"/>
      <c r="AD24" s="439"/>
      <c r="AE24" s="439"/>
      <c r="AF24" s="439"/>
      <c r="AG24" s="440"/>
      <c r="AH24" s="441">
        <v>85</v>
      </c>
      <c r="AI24" s="442"/>
      <c r="AJ24" s="442"/>
      <c r="AK24" s="442"/>
      <c r="AL24" s="443"/>
      <c r="AM24" s="441">
        <v>235535</v>
      </c>
      <c r="AN24" s="442"/>
      <c r="AO24" s="442"/>
      <c r="AP24" s="442"/>
      <c r="AQ24" s="442"/>
      <c r="AR24" s="443"/>
      <c r="AS24" s="441">
        <v>2771</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5846375</v>
      </c>
      <c r="BO24" s="466"/>
      <c r="BP24" s="466"/>
      <c r="BQ24" s="466"/>
      <c r="BR24" s="466"/>
      <c r="BS24" s="466"/>
      <c r="BT24" s="466"/>
      <c r="BU24" s="467"/>
      <c r="BV24" s="465">
        <v>6124390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175</v>
      </c>
      <c r="F25" s="439"/>
      <c r="G25" s="439"/>
      <c r="H25" s="439"/>
      <c r="I25" s="439"/>
      <c r="J25" s="439"/>
      <c r="K25" s="440"/>
      <c r="L25" s="441">
        <v>1</v>
      </c>
      <c r="M25" s="442"/>
      <c r="N25" s="442"/>
      <c r="O25" s="442"/>
      <c r="P25" s="443"/>
      <c r="Q25" s="441">
        <v>5700</v>
      </c>
      <c r="R25" s="442"/>
      <c r="S25" s="442"/>
      <c r="T25" s="442"/>
      <c r="U25" s="442"/>
      <c r="V25" s="443"/>
      <c r="W25" s="507"/>
      <c r="X25" s="498"/>
      <c r="Y25" s="499"/>
      <c r="Z25" s="438" t="s">
        <v>176</v>
      </c>
      <c r="AA25" s="439"/>
      <c r="AB25" s="439"/>
      <c r="AC25" s="439"/>
      <c r="AD25" s="439"/>
      <c r="AE25" s="439"/>
      <c r="AF25" s="439"/>
      <c r="AG25" s="440"/>
      <c r="AH25" s="441" t="s">
        <v>140</v>
      </c>
      <c r="AI25" s="442"/>
      <c r="AJ25" s="442"/>
      <c r="AK25" s="442"/>
      <c r="AL25" s="443"/>
      <c r="AM25" s="441" t="s">
        <v>140</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379335</v>
      </c>
      <c r="BO25" s="461"/>
      <c r="BP25" s="461"/>
      <c r="BQ25" s="461"/>
      <c r="BR25" s="461"/>
      <c r="BS25" s="461"/>
      <c r="BT25" s="461"/>
      <c r="BU25" s="462"/>
      <c r="BV25" s="460">
        <v>412783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179</v>
      </c>
      <c r="F26" s="439"/>
      <c r="G26" s="439"/>
      <c r="H26" s="439"/>
      <c r="I26" s="439"/>
      <c r="J26" s="439"/>
      <c r="K26" s="440"/>
      <c r="L26" s="441">
        <v>1</v>
      </c>
      <c r="M26" s="442"/>
      <c r="N26" s="442"/>
      <c r="O26" s="442"/>
      <c r="P26" s="443"/>
      <c r="Q26" s="441">
        <v>5400</v>
      </c>
      <c r="R26" s="442"/>
      <c r="S26" s="442"/>
      <c r="T26" s="442"/>
      <c r="U26" s="442"/>
      <c r="V26" s="443"/>
      <c r="W26" s="507"/>
      <c r="X26" s="498"/>
      <c r="Y26" s="499"/>
      <c r="Z26" s="438" t="s">
        <v>180</v>
      </c>
      <c r="AA26" s="520"/>
      <c r="AB26" s="520"/>
      <c r="AC26" s="520"/>
      <c r="AD26" s="520"/>
      <c r="AE26" s="520"/>
      <c r="AF26" s="520"/>
      <c r="AG26" s="521"/>
      <c r="AH26" s="441" t="s">
        <v>130</v>
      </c>
      <c r="AI26" s="442"/>
      <c r="AJ26" s="442"/>
      <c r="AK26" s="442"/>
      <c r="AL26" s="443"/>
      <c r="AM26" s="441" t="s">
        <v>140</v>
      </c>
      <c r="AN26" s="442"/>
      <c r="AO26" s="442"/>
      <c r="AP26" s="442"/>
      <c r="AQ26" s="442"/>
      <c r="AR26" s="443"/>
      <c r="AS26" s="441" t="s">
        <v>177</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2200</v>
      </c>
      <c r="R27" s="442"/>
      <c r="S27" s="442"/>
      <c r="T27" s="442"/>
      <c r="U27" s="442"/>
      <c r="V27" s="443"/>
      <c r="W27" s="507"/>
      <c r="X27" s="498"/>
      <c r="Y27" s="499"/>
      <c r="Z27" s="438" t="s">
        <v>183</v>
      </c>
      <c r="AA27" s="439"/>
      <c r="AB27" s="439"/>
      <c r="AC27" s="439"/>
      <c r="AD27" s="439"/>
      <c r="AE27" s="439"/>
      <c r="AF27" s="439"/>
      <c r="AG27" s="440"/>
      <c r="AH27" s="441" t="s">
        <v>177</v>
      </c>
      <c r="AI27" s="442"/>
      <c r="AJ27" s="442"/>
      <c r="AK27" s="442"/>
      <c r="AL27" s="443"/>
      <c r="AM27" s="441" t="s">
        <v>177</v>
      </c>
      <c r="AN27" s="442"/>
      <c r="AO27" s="442"/>
      <c r="AP27" s="442"/>
      <c r="AQ27" s="442"/>
      <c r="AR27" s="443"/>
      <c r="AS27" s="441" t="s">
        <v>140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93140</v>
      </c>
      <c r="BO27" s="469"/>
      <c r="BP27" s="469"/>
      <c r="BQ27" s="469"/>
      <c r="BR27" s="469"/>
      <c r="BS27" s="469"/>
      <c r="BT27" s="469"/>
      <c r="BU27" s="470"/>
      <c r="BV27" s="468">
        <v>93130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1800</v>
      </c>
      <c r="R28" s="442"/>
      <c r="S28" s="442"/>
      <c r="T28" s="442"/>
      <c r="U28" s="442"/>
      <c r="V28" s="443"/>
      <c r="W28" s="507"/>
      <c r="X28" s="498"/>
      <c r="Y28" s="499"/>
      <c r="Z28" s="438" t="s">
        <v>186</v>
      </c>
      <c r="AA28" s="439"/>
      <c r="AB28" s="439"/>
      <c r="AC28" s="439"/>
      <c r="AD28" s="439"/>
      <c r="AE28" s="439"/>
      <c r="AF28" s="439"/>
      <c r="AG28" s="440"/>
      <c r="AH28" s="441">
        <v>3</v>
      </c>
      <c r="AI28" s="442"/>
      <c r="AJ28" s="442"/>
      <c r="AK28" s="442"/>
      <c r="AL28" s="443"/>
      <c r="AM28" s="441">
        <v>6210</v>
      </c>
      <c r="AN28" s="442"/>
      <c r="AO28" s="442"/>
      <c r="AP28" s="442"/>
      <c r="AQ28" s="442"/>
      <c r="AR28" s="443"/>
      <c r="AS28" s="441">
        <v>2070</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520050</v>
      </c>
      <c r="BO28" s="461"/>
      <c r="BP28" s="461"/>
      <c r="BQ28" s="461"/>
      <c r="BR28" s="461"/>
      <c r="BS28" s="461"/>
      <c r="BT28" s="461"/>
      <c r="BU28" s="462"/>
      <c r="BV28" s="460">
        <v>521937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8</v>
      </c>
      <c r="M29" s="442"/>
      <c r="N29" s="442"/>
      <c r="O29" s="442"/>
      <c r="P29" s="443"/>
      <c r="Q29" s="441">
        <v>1600</v>
      </c>
      <c r="R29" s="442"/>
      <c r="S29" s="442"/>
      <c r="T29" s="442"/>
      <c r="U29" s="442"/>
      <c r="V29" s="443"/>
      <c r="W29" s="508"/>
      <c r="X29" s="509"/>
      <c r="Y29" s="510"/>
      <c r="Z29" s="438" t="s">
        <v>189</v>
      </c>
      <c r="AA29" s="439"/>
      <c r="AB29" s="439"/>
      <c r="AC29" s="439"/>
      <c r="AD29" s="439"/>
      <c r="AE29" s="439"/>
      <c r="AF29" s="439"/>
      <c r="AG29" s="440"/>
      <c r="AH29" s="441">
        <v>88</v>
      </c>
      <c r="AI29" s="442"/>
      <c r="AJ29" s="442"/>
      <c r="AK29" s="442"/>
      <c r="AL29" s="443"/>
      <c r="AM29" s="441">
        <v>241745</v>
      </c>
      <c r="AN29" s="442"/>
      <c r="AO29" s="442"/>
      <c r="AP29" s="442"/>
      <c r="AQ29" s="442"/>
      <c r="AR29" s="443"/>
      <c r="AS29" s="441">
        <v>2747</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236875</v>
      </c>
      <c r="BO29" s="466"/>
      <c r="BP29" s="466"/>
      <c r="BQ29" s="466"/>
      <c r="BR29" s="466"/>
      <c r="BS29" s="466"/>
      <c r="BT29" s="466"/>
      <c r="BU29" s="467"/>
      <c r="BV29" s="465">
        <v>236803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1992335</v>
      </c>
      <c r="BO30" s="469"/>
      <c r="BP30" s="469"/>
      <c r="BQ30" s="469"/>
      <c r="BR30" s="469"/>
      <c r="BS30" s="469"/>
      <c r="BT30" s="469"/>
      <c r="BU30" s="470"/>
      <c r="BV30" s="468">
        <v>1711335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200</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豊富町ガス事業会計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豊富町簡易水道事業特別会計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稚内地区消防事務組合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豊富牛乳公社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豊富町国民健康保険診療所直診勘定特別会計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豊富町下水道事業特別会計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西天北五町衛生施設組合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豊富町振興公社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㈱サロベツカントリークラブ</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豊富町介護サービス事業特別会計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iWkLPsNEB0JwKTJW3GtGLB11dtCcgZohwmN2WSK7lr7Ck9SGUn14X2slhMkowjZXSmYpm2tpMp8JmByNLhA1WA==" saltValue="SlUvfL2cEZCqS7ShOh5d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4" t="s">
        <v>569</v>
      </c>
      <c r="D34" s="1244"/>
      <c r="E34" s="1245"/>
      <c r="F34" s="32">
        <v>17.38</v>
      </c>
      <c r="G34" s="33">
        <v>18.79</v>
      </c>
      <c r="H34" s="33">
        <v>20.46</v>
      </c>
      <c r="I34" s="33">
        <v>17.18</v>
      </c>
      <c r="J34" s="34">
        <v>18.22</v>
      </c>
      <c r="K34" s="22"/>
      <c r="L34" s="22"/>
      <c r="M34" s="22"/>
      <c r="N34" s="22"/>
      <c r="O34" s="22"/>
      <c r="P34" s="22"/>
    </row>
    <row r="35" spans="1:16" ht="39" customHeight="1">
      <c r="A35" s="22"/>
      <c r="B35" s="35"/>
      <c r="C35" s="1238" t="s">
        <v>570</v>
      </c>
      <c r="D35" s="1239"/>
      <c r="E35" s="1240"/>
      <c r="F35" s="36" t="s">
        <v>519</v>
      </c>
      <c r="G35" s="37" t="s">
        <v>519</v>
      </c>
      <c r="H35" s="37" t="s">
        <v>519</v>
      </c>
      <c r="I35" s="37" t="s">
        <v>519</v>
      </c>
      <c r="J35" s="38">
        <v>3.45</v>
      </c>
      <c r="K35" s="22"/>
      <c r="L35" s="22"/>
      <c r="M35" s="22"/>
      <c r="N35" s="22"/>
      <c r="O35" s="22"/>
      <c r="P35" s="22"/>
    </row>
    <row r="36" spans="1:16" ht="39" customHeight="1">
      <c r="A36" s="22"/>
      <c r="B36" s="35"/>
      <c r="C36" s="1238" t="s">
        <v>571</v>
      </c>
      <c r="D36" s="1239"/>
      <c r="E36" s="1240"/>
      <c r="F36" s="36">
        <v>0.83</v>
      </c>
      <c r="G36" s="37">
        <v>1.1499999999999999</v>
      </c>
      <c r="H36" s="37">
        <v>1.1499999999999999</v>
      </c>
      <c r="I36" s="37">
        <v>1.56</v>
      </c>
      <c r="J36" s="38">
        <v>1.3</v>
      </c>
      <c r="K36" s="22"/>
      <c r="L36" s="22"/>
      <c r="M36" s="22"/>
      <c r="N36" s="22"/>
      <c r="O36" s="22"/>
      <c r="P36" s="22"/>
    </row>
    <row r="37" spans="1:16" ht="39" customHeight="1">
      <c r="A37" s="22"/>
      <c r="B37" s="35"/>
      <c r="C37" s="1238" t="s">
        <v>572</v>
      </c>
      <c r="D37" s="1239"/>
      <c r="E37" s="1240"/>
      <c r="F37" s="36">
        <v>1.71</v>
      </c>
      <c r="G37" s="37">
        <v>1.38</v>
      </c>
      <c r="H37" s="37">
        <v>3.19</v>
      </c>
      <c r="I37" s="37">
        <v>1.5</v>
      </c>
      <c r="J37" s="38">
        <v>1.18</v>
      </c>
      <c r="K37" s="22"/>
      <c r="L37" s="22"/>
      <c r="M37" s="22"/>
      <c r="N37" s="22"/>
      <c r="O37" s="22"/>
      <c r="P37" s="22"/>
    </row>
    <row r="38" spans="1:16" ht="39" customHeight="1">
      <c r="A38" s="22"/>
      <c r="B38" s="35"/>
      <c r="C38" s="1238" t="s">
        <v>573</v>
      </c>
      <c r="D38" s="1239"/>
      <c r="E38" s="1240"/>
      <c r="F38" s="36">
        <v>0.17</v>
      </c>
      <c r="G38" s="37">
        <v>0.25</v>
      </c>
      <c r="H38" s="37">
        <v>0.53</v>
      </c>
      <c r="I38" s="37">
        <v>0.91</v>
      </c>
      <c r="J38" s="38">
        <v>0.8</v>
      </c>
      <c r="K38" s="22"/>
      <c r="L38" s="22"/>
      <c r="M38" s="22"/>
      <c r="N38" s="22"/>
      <c r="O38" s="22"/>
      <c r="P38" s="22"/>
    </row>
    <row r="39" spans="1:16" ht="39" customHeight="1">
      <c r="A39" s="22"/>
      <c r="B39" s="35"/>
      <c r="C39" s="1238" t="s">
        <v>574</v>
      </c>
      <c r="D39" s="1239"/>
      <c r="E39" s="1240"/>
      <c r="F39" s="36" t="s">
        <v>519</v>
      </c>
      <c r="G39" s="37" t="s">
        <v>519</v>
      </c>
      <c r="H39" s="37" t="s">
        <v>519</v>
      </c>
      <c r="I39" s="37">
        <v>0.12</v>
      </c>
      <c r="J39" s="38">
        <v>0.44</v>
      </c>
      <c r="K39" s="22"/>
      <c r="L39" s="22"/>
      <c r="M39" s="22"/>
      <c r="N39" s="22"/>
      <c r="O39" s="22"/>
      <c r="P39" s="22"/>
    </row>
    <row r="40" spans="1:16" ht="39" customHeight="1">
      <c r="A40" s="22"/>
      <c r="B40" s="35"/>
      <c r="C40" s="1238" t="s">
        <v>575</v>
      </c>
      <c r="D40" s="1239"/>
      <c r="E40" s="1240"/>
      <c r="F40" s="36">
        <v>0.31</v>
      </c>
      <c r="G40" s="37">
        <v>0.4</v>
      </c>
      <c r="H40" s="37">
        <v>0.32</v>
      </c>
      <c r="I40" s="37">
        <v>0.28999999999999998</v>
      </c>
      <c r="J40" s="38">
        <v>0.23</v>
      </c>
      <c r="K40" s="22"/>
      <c r="L40" s="22"/>
      <c r="M40" s="22"/>
      <c r="N40" s="22"/>
      <c r="O40" s="22"/>
      <c r="P40" s="22"/>
    </row>
    <row r="41" spans="1:16" ht="39" customHeight="1">
      <c r="A41" s="22"/>
      <c r="B41" s="35"/>
      <c r="C41" s="1238" t="s">
        <v>576</v>
      </c>
      <c r="D41" s="1239"/>
      <c r="E41" s="1240"/>
      <c r="F41" s="36">
        <v>0.14000000000000001</v>
      </c>
      <c r="G41" s="37">
        <v>0.05</v>
      </c>
      <c r="H41" s="37">
        <v>0.06</v>
      </c>
      <c r="I41" s="37">
        <v>7.0000000000000007E-2</v>
      </c>
      <c r="J41" s="38">
        <v>0.08</v>
      </c>
      <c r="K41" s="22"/>
      <c r="L41" s="22"/>
      <c r="M41" s="22"/>
      <c r="N41" s="22"/>
      <c r="O41" s="22"/>
      <c r="P41" s="22"/>
    </row>
    <row r="42" spans="1:16" ht="39" customHeight="1">
      <c r="A42" s="22"/>
      <c r="B42" s="39"/>
      <c r="C42" s="1238" t="s">
        <v>577</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578</v>
      </c>
      <c r="D43" s="1242"/>
      <c r="E43" s="1243"/>
      <c r="F43" s="41">
        <v>4.8899999999999997</v>
      </c>
      <c r="G43" s="42">
        <v>4.72</v>
      </c>
      <c r="H43" s="42">
        <v>4.59</v>
      </c>
      <c r="I43" s="42">
        <v>4.5199999999999996</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2yz6RIKshJm8jr09vvfzrM2wpqom37Bs0efnrQsr4CfhUFgT7WVSTw/J1kehyHDb7RI55vGmu3ubKsBBuwMw==" saltValue="uo1W++Ccporlo04Dhf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64" t="s">
        <v>10</v>
      </c>
      <c r="C45" s="1265"/>
      <c r="D45" s="58"/>
      <c r="E45" s="1270" t="s">
        <v>11</v>
      </c>
      <c r="F45" s="1270"/>
      <c r="G45" s="1270"/>
      <c r="H45" s="1270"/>
      <c r="I45" s="1270"/>
      <c r="J45" s="1271"/>
      <c r="K45" s="59">
        <v>838</v>
      </c>
      <c r="L45" s="60">
        <v>836</v>
      </c>
      <c r="M45" s="60">
        <v>886</v>
      </c>
      <c r="N45" s="60">
        <v>902</v>
      </c>
      <c r="O45" s="61">
        <v>839</v>
      </c>
      <c r="P45" s="48"/>
      <c r="Q45" s="48"/>
      <c r="R45" s="48"/>
      <c r="S45" s="48"/>
      <c r="T45" s="48"/>
      <c r="U45" s="48"/>
    </row>
    <row r="46" spans="1:21" ht="30.75" customHeight="1">
      <c r="A46" s="48"/>
      <c r="B46" s="1266"/>
      <c r="C46" s="1267"/>
      <c r="D46" s="62"/>
      <c r="E46" s="1248" t="s">
        <v>12</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c r="A47" s="48"/>
      <c r="B47" s="1266"/>
      <c r="C47" s="1267"/>
      <c r="D47" s="62"/>
      <c r="E47" s="1248" t="s">
        <v>13</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c r="A48" s="48"/>
      <c r="B48" s="1266"/>
      <c r="C48" s="1267"/>
      <c r="D48" s="62"/>
      <c r="E48" s="1248" t="s">
        <v>14</v>
      </c>
      <c r="F48" s="1248"/>
      <c r="G48" s="1248"/>
      <c r="H48" s="1248"/>
      <c r="I48" s="1248"/>
      <c r="J48" s="1249"/>
      <c r="K48" s="63">
        <v>170</v>
      </c>
      <c r="L48" s="64">
        <v>159</v>
      </c>
      <c r="M48" s="64">
        <v>162</v>
      </c>
      <c r="N48" s="64">
        <v>147</v>
      </c>
      <c r="O48" s="65">
        <v>144</v>
      </c>
      <c r="P48" s="48"/>
      <c r="Q48" s="48"/>
      <c r="R48" s="48"/>
      <c r="S48" s="48"/>
      <c r="T48" s="48"/>
      <c r="U48" s="48"/>
    </row>
    <row r="49" spans="1:21" ht="30.75" customHeight="1">
      <c r="A49" s="48"/>
      <c r="B49" s="1266"/>
      <c r="C49" s="1267"/>
      <c r="D49" s="62"/>
      <c r="E49" s="1248" t="s">
        <v>15</v>
      </c>
      <c r="F49" s="1248"/>
      <c r="G49" s="1248"/>
      <c r="H49" s="1248"/>
      <c r="I49" s="1248"/>
      <c r="J49" s="1249"/>
      <c r="K49" s="63">
        <v>71</v>
      </c>
      <c r="L49" s="64">
        <v>71</v>
      </c>
      <c r="M49" s="64">
        <v>61</v>
      </c>
      <c r="N49" s="64">
        <v>28</v>
      </c>
      <c r="O49" s="65" t="s">
        <v>519</v>
      </c>
      <c r="P49" s="48"/>
      <c r="Q49" s="48"/>
      <c r="R49" s="48"/>
      <c r="S49" s="48"/>
      <c r="T49" s="48"/>
      <c r="U49" s="48"/>
    </row>
    <row r="50" spans="1:21" ht="30.75" customHeight="1">
      <c r="A50" s="48"/>
      <c r="B50" s="1266"/>
      <c r="C50" s="1267"/>
      <c r="D50" s="62"/>
      <c r="E50" s="1248" t="s">
        <v>16</v>
      </c>
      <c r="F50" s="1248"/>
      <c r="G50" s="1248"/>
      <c r="H50" s="1248"/>
      <c r="I50" s="1248"/>
      <c r="J50" s="1249"/>
      <c r="K50" s="63">
        <v>50</v>
      </c>
      <c r="L50" s="64">
        <v>17</v>
      </c>
      <c r="M50" s="64">
        <v>14</v>
      </c>
      <c r="N50" s="64">
        <v>16</v>
      </c>
      <c r="O50" s="65">
        <v>17</v>
      </c>
      <c r="P50" s="48"/>
      <c r="Q50" s="48"/>
      <c r="R50" s="48"/>
      <c r="S50" s="48"/>
      <c r="T50" s="48"/>
      <c r="U50" s="48"/>
    </row>
    <row r="51" spans="1:21" ht="30.75" customHeight="1">
      <c r="A51" s="48"/>
      <c r="B51" s="1268"/>
      <c r="C51" s="1269"/>
      <c r="D51" s="66"/>
      <c r="E51" s="1248" t="s">
        <v>17</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c r="A52" s="48"/>
      <c r="B52" s="1246" t="s">
        <v>18</v>
      </c>
      <c r="C52" s="1247"/>
      <c r="D52" s="66"/>
      <c r="E52" s="1248" t="s">
        <v>19</v>
      </c>
      <c r="F52" s="1248"/>
      <c r="G52" s="1248"/>
      <c r="H52" s="1248"/>
      <c r="I52" s="1248"/>
      <c r="J52" s="1249"/>
      <c r="K52" s="63">
        <v>742</v>
      </c>
      <c r="L52" s="64">
        <v>745</v>
      </c>
      <c r="M52" s="64">
        <v>741</v>
      </c>
      <c r="N52" s="64">
        <v>660</v>
      </c>
      <c r="O52" s="65">
        <v>598</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387</v>
      </c>
      <c r="L53" s="69">
        <v>338</v>
      </c>
      <c r="M53" s="69">
        <v>382</v>
      </c>
      <c r="N53" s="69">
        <v>433</v>
      </c>
      <c r="O53" s="70">
        <v>402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54" t="s">
        <v>24</v>
      </c>
      <c r="C57" s="1255"/>
      <c r="D57" s="1258" t="s">
        <v>25</v>
      </c>
      <c r="E57" s="1259"/>
      <c r="F57" s="1259"/>
      <c r="G57" s="1259"/>
      <c r="H57" s="1259"/>
      <c r="I57" s="1259"/>
      <c r="J57" s="1260"/>
      <c r="K57" s="82" t="s">
        <v>600</v>
      </c>
      <c r="L57" s="83" t="s">
        <v>600</v>
      </c>
      <c r="M57" s="83" t="s">
        <v>600</v>
      </c>
      <c r="N57" s="83" t="s">
        <v>600</v>
      </c>
      <c r="O57" s="84" t="s">
        <v>602</v>
      </c>
    </row>
    <row r="58" spans="1:21" ht="31.5" customHeight="1" thickBot="1">
      <c r="B58" s="1256"/>
      <c r="C58" s="1257"/>
      <c r="D58" s="1261" t="s">
        <v>26</v>
      </c>
      <c r="E58" s="1262"/>
      <c r="F58" s="1262"/>
      <c r="G58" s="1262"/>
      <c r="H58" s="1262"/>
      <c r="I58" s="1262"/>
      <c r="J58" s="1263"/>
      <c r="K58" s="85" t="s">
        <v>601</v>
      </c>
      <c r="L58" s="86" t="s">
        <v>600</v>
      </c>
      <c r="M58" s="86" t="s">
        <v>602</v>
      </c>
      <c r="N58" s="86" t="s">
        <v>600</v>
      </c>
      <c r="O58" s="87" t="s">
        <v>601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5oMnRF3i/d/pmRFzBX5aukLAr7BK9jqtlZH24Pbviq5bL/TvROy+juDX1P5A2TL3n6S7Q2AfVVSwDdAaGOCw==" saltValue="MwQ/mkzj3DgdlOaAQDSp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561</v>
      </c>
      <c r="J40" s="99" t="s">
        <v>562</v>
      </c>
      <c r="K40" s="99" t="s">
        <v>563</v>
      </c>
      <c r="L40" s="99" t="s">
        <v>564</v>
      </c>
      <c r="M40" s="100" t="s">
        <v>565</v>
      </c>
    </row>
    <row r="41" spans="2:13" ht="27.75" customHeight="1">
      <c r="B41" s="1284" t="s">
        <v>29</v>
      </c>
      <c r="C41" s="1285"/>
      <c r="D41" s="101"/>
      <c r="E41" s="1286" t="s">
        <v>30</v>
      </c>
      <c r="F41" s="1286"/>
      <c r="G41" s="1286"/>
      <c r="H41" s="1287"/>
      <c r="I41" s="102">
        <v>7167</v>
      </c>
      <c r="J41" s="103">
        <v>7264</v>
      </c>
      <c r="K41" s="103">
        <v>7086</v>
      </c>
      <c r="L41" s="103">
        <v>6623</v>
      </c>
      <c r="M41" s="104">
        <v>6279</v>
      </c>
    </row>
    <row r="42" spans="2:13" ht="27.75" customHeight="1">
      <c r="B42" s="1274"/>
      <c r="C42" s="1275"/>
      <c r="D42" s="105"/>
      <c r="E42" s="1278" t="s">
        <v>31</v>
      </c>
      <c r="F42" s="1278"/>
      <c r="G42" s="1278"/>
      <c r="H42" s="1279"/>
      <c r="I42" s="106">
        <v>507</v>
      </c>
      <c r="J42" s="107">
        <v>475</v>
      </c>
      <c r="K42" s="107">
        <v>442</v>
      </c>
      <c r="L42" s="107">
        <v>409</v>
      </c>
      <c r="M42" s="108">
        <v>376</v>
      </c>
    </row>
    <row r="43" spans="2:13" ht="27.75" customHeight="1">
      <c r="B43" s="1274"/>
      <c r="C43" s="1275"/>
      <c r="D43" s="105"/>
      <c r="E43" s="1278" t="s">
        <v>32</v>
      </c>
      <c r="F43" s="1278"/>
      <c r="G43" s="1278"/>
      <c r="H43" s="1279"/>
      <c r="I43" s="106">
        <v>1627</v>
      </c>
      <c r="J43" s="107">
        <v>1516</v>
      </c>
      <c r="K43" s="107">
        <v>1508</v>
      </c>
      <c r="L43" s="107">
        <v>1347</v>
      </c>
      <c r="M43" s="108">
        <v>1194</v>
      </c>
    </row>
    <row r="44" spans="2:13" ht="27.75" customHeight="1">
      <c r="B44" s="1274"/>
      <c r="C44" s="1275"/>
      <c r="D44" s="105"/>
      <c r="E44" s="1278" t="s">
        <v>33</v>
      </c>
      <c r="F44" s="1278"/>
      <c r="G44" s="1278"/>
      <c r="H44" s="1279"/>
      <c r="I44" s="106">
        <v>157</v>
      </c>
      <c r="J44" s="107">
        <v>88</v>
      </c>
      <c r="K44" s="107">
        <v>28</v>
      </c>
      <c r="L44" s="107" t="s">
        <v>519</v>
      </c>
      <c r="M44" s="108" t="s">
        <v>519</v>
      </c>
    </row>
    <row r="45" spans="2:13" ht="27.75" customHeight="1">
      <c r="B45" s="1274"/>
      <c r="C45" s="1275"/>
      <c r="D45" s="105"/>
      <c r="E45" s="1278" t="s">
        <v>34</v>
      </c>
      <c r="F45" s="1278"/>
      <c r="G45" s="1278"/>
      <c r="H45" s="1279"/>
      <c r="I45" s="106">
        <v>630</v>
      </c>
      <c r="J45" s="107">
        <v>612</v>
      </c>
      <c r="K45" s="107">
        <v>547</v>
      </c>
      <c r="L45" s="107">
        <v>451</v>
      </c>
      <c r="M45" s="108">
        <v>430</v>
      </c>
    </row>
    <row r="46" spans="2:13" ht="27.75" customHeight="1">
      <c r="B46" s="1274"/>
      <c r="C46" s="1275"/>
      <c r="D46" s="109"/>
      <c r="E46" s="1278" t="s">
        <v>35</v>
      </c>
      <c r="F46" s="1278"/>
      <c r="G46" s="1278"/>
      <c r="H46" s="1279"/>
      <c r="I46" s="106" t="s">
        <v>519</v>
      </c>
      <c r="J46" s="107" t="s">
        <v>519</v>
      </c>
      <c r="K46" s="107" t="s">
        <v>519</v>
      </c>
      <c r="L46" s="107" t="s">
        <v>519</v>
      </c>
      <c r="M46" s="108" t="s">
        <v>519</v>
      </c>
    </row>
    <row r="47" spans="2:13" ht="27.75" customHeight="1">
      <c r="B47" s="1274"/>
      <c r="C47" s="1275"/>
      <c r="D47" s="110"/>
      <c r="E47" s="1288" t="s">
        <v>36</v>
      </c>
      <c r="F47" s="1289"/>
      <c r="G47" s="1289"/>
      <c r="H47" s="1290"/>
      <c r="I47" s="106" t="s">
        <v>519</v>
      </c>
      <c r="J47" s="107" t="s">
        <v>519</v>
      </c>
      <c r="K47" s="107" t="s">
        <v>519</v>
      </c>
      <c r="L47" s="107" t="s">
        <v>519</v>
      </c>
      <c r="M47" s="108" t="s">
        <v>519</v>
      </c>
    </row>
    <row r="48" spans="2:13" ht="27.75" customHeight="1">
      <c r="B48" s="1274"/>
      <c r="C48" s="1275"/>
      <c r="D48" s="105"/>
      <c r="E48" s="1278" t="s">
        <v>37</v>
      </c>
      <c r="F48" s="1278"/>
      <c r="G48" s="1278"/>
      <c r="H48" s="1279"/>
      <c r="I48" s="106" t="s">
        <v>519</v>
      </c>
      <c r="J48" s="107" t="s">
        <v>519</v>
      </c>
      <c r="K48" s="107" t="s">
        <v>519</v>
      </c>
      <c r="L48" s="107" t="s">
        <v>519</v>
      </c>
      <c r="M48" s="108" t="s">
        <v>519</v>
      </c>
    </row>
    <row r="49" spans="2:13" ht="27.75" customHeight="1">
      <c r="B49" s="1276"/>
      <c r="C49" s="1277"/>
      <c r="D49" s="105"/>
      <c r="E49" s="1278" t="s">
        <v>38</v>
      </c>
      <c r="F49" s="1278"/>
      <c r="G49" s="1278"/>
      <c r="H49" s="1279"/>
      <c r="I49" s="106" t="s">
        <v>519</v>
      </c>
      <c r="J49" s="107" t="s">
        <v>519</v>
      </c>
      <c r="K49" s="107" t="s">
        <v>519</v>
      </c>
      <c r="L49" s="107" t="s">
        <v>519</v>
      </c>
      <c r="M49" s="108" t="s">
        <v>519</v>
      </c>
    </row>
    <row r="50" spans="2:13" ht="27.75" customHeight="1">
      <c r="B50" s="1272" t="s">
        <v>39</v>
      </c>
      <c r="C50" s="1273"/>
      <c r="D50" s="111"/>
      <c r="E50" s="1278" t="s">
        <v>40</v>
      </c>
      <c r="F50" s="1278"/>
      <c r="G50" s="1278"/>
      <c r="H50" s="1279"/>
      <c r="I50" s="106">
        <v>2227</v>
      </c>
      <c r="J50" s="107">
        <v>2528</v>
      </c>
      <c r="K50" s="107">
        <v>2320</v>
      </c>
      <c r="L50" s="107">
        <v>2646</v>
      </c>
      <c r="M50" s="108">
        <v>2991</v>
      </c>
    </row>
    <row r="51" spans="2:13" ht="27.75" customHeight="1">
      <c r="B51" s="1274"/>
      <c r="C51" s="1275"/>
      <c r="D51" s="105"/>
      <c r="E51" s="1278" t="s">
        <v>41</v>
      </c>
      <c r="F51" s="1278"/>
      <c r="G51" s="1278"/>
      <c r="H51" s="1279"/>
      <c r="I51" s="106">
        <v>1120</v>
      </c>
      <c r="J51" s="107">
        <v>1048</v>
      </c>
      <c r="K51" s="107">
        <v>959</v>
      </c>
      <c r="L51" s="107">
        <v>852</v>
      </c>
      <c r="M51" s="108">
        <v>744</v>
      </c>
    </row>
    <row r="52" spans="2:13" ht="27.75" customHeight="1">
      <c r="B52" s="1276"/>
      <c r="C52" s="1277"/>
      <c r="D52" s="105"/>
      <c r="E52" s="1278" t="s">
        <v>42</v>
      </c>
      <c r="F52" s="1278"/>
      <c r="G52" s="1278"/>
      <c r="H52" s="1279"/>
      <c r="I52" s="106">
        <v>5514</v>
      </c>
      <c r="J52" s="107">
        <v>5370</v>
      </c>
      <c r="K52" s="107">
        <v>5239</v>
      </c>
      <c r="L52" s="107">
        <v>4989</v>
      </c>
      <c r="M52" s="108">
        <v>4837</v>
      </c>
    </row>
    <row r="53" spans="2:13" ht="27.75" customHeight="1" thickBot="1">
      <c r="B53" s="1280" t="s">
        <v>43</v>
      </c>
      <c r="C53" s="1281"/>
      <c r="D53" s="112"/>
      <c r="E53" s="1282" t="s">
        <v>44</v>
      </c>
      <c r="F53" s="1282"/>
      <c r="G53" s="1282"/>
      <c r="H53" s="1283"/>
      <c r="I53" s="113">
        <v>1228</v>
      </c>
      <c r="J53" s="114">
        <v>1008</v>
      </c>
      <c r="K53" s="114">
        <v>1093</v>
      </c>
      <c r="L53" s="114">
        <v>344</v>
      </c>
      <c r="M53" s="115">
        <v>-293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IZwMxour6TTHn0umeDDNuiAAMAVgQaZqUfS10xB8cvtV+ZEk7CZ6NLT5fBy7aY2rDG0WahFVpB2zFR+yWTMBA==" saltValue="MY50G5g/oNTyLeqIHoQ+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6" sqref="H56"/>
    </sheetView>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563</v>
      </c>
      <c r="G54" s="124" t="s">
        <v>564</v>
      </c>
      <c r="H54" s="125" t="s">
        <v>565</v>
      </c>
    </row>
    <row r="55" spans="2:8" ht="52.5" customHeight="1">
      <c r="B55" s="126"/>
      <c r="C55" s="1299" t="s">
        <v>47</v>
      </c>
      <c r="D55" s="1299"/>
      <c r="E55" s="1300"/>
      <c r="F55" s="127">
        <v>413</v>
      </c>
      <c r="G55" s="127">
        <v>522</v>
      </c>
      <c r="H55" s="128">
        <v>520</v>
      </c>
    </row>
    <row r="56" spans="2:8" ht="52.5" customHeight="1">
      <c r="B56" s="129"/>
      <c r="C56" s="1301" t="s">
        <v>48</v>
      </c>
      <c r="D56" s="1301"/>
      <c r="E56" s="1302"/>
      <c r="F56" s="130">
        <v>237</v>
      </c>
      <c r="G56" s="130">
        <v>237</v>
      </c>
      <c r="H56" s="131">
        <v>237</v>
      </c>
    </row>
    <row r="57" spans="2:8" ht="53.25" customHeight="1">
      <c r="B57" s="129"/>
      <c r="C57" s="1303" t="s">
        <v>49</v>
      </c>
      <c r="D57" s="1303"/>
      <c r="E57" s="1304"/>
      <c r="F57" s="132">
        <v>1541</v>
      </c>
      <c r="G57" s="132">
        <v>1711</v>
      </c>
      <c r="H57" s="133">
        <v>1992</v>
      </c>
    </row>
    <row r="58" spans="2:8" ht="45.75" customHeight="1">
      <c r="B58" s="134"/>
      <c r="C58" s="1291" t="s">
        <v>593</v>
      </c>
      <c r="D58" s="1292"/>
      <c r="E58" s="1293"/>
      <c r="F58" s="135">
        <v>964</v>
      </c>
      <c r="G58" s="135">
        <v>1000</v>
      </c>
      <c r="H58" s="136">
        <v>1000</v>
      </c>
    </row>
    <row r="59" spans="2:8" ht="45.75" customHeight="1">
      <c r="B59" s="134"/>
      <c r="C59" s="1291" t="s">
        <v>594</v>
      </c>
      <c r="D59" s="1292"/>
      <c r="E59" s="1293"/>
      <c r="F59" s="135">
        <v>320</v>
      </c>
      <c r="G59" s="135">
        <v>484</v>
      </c>
      <c r="H59" s="136">
        <v>657</v>
      </c>
    </row>
    <row r="60" spans="2:8" ht="45.75" customHeight="1">
      <c r="B60" s="134"/>
      <c r="C60" s="1291" t="s">
        <v>595</v>
      </c>
      <c r="D60" s="1292"/>
      <c r="E60" s="1293"/>
      <c r="F60" s="135">
        <v>134</v>
      </c>
      <c r="G60" s="135">
        <v>134</v>
      </c>
      <c r="H60" s="136">
        <v>134</v>
      </c>
    </row>
    <row r="61" spans="2:8" ht="45.75" customHeight="1">
      <c r="B61" s="134"/>
      <c r="C61" s="1291" t="s">
        <v>596</v>
      </c>
      <c r="D61" s="1292"/>
      <c r="E61" s="1293"/>
      <c r="F61" s="135" t="s">
        <v>598</v>
      </c>
      <c r="G61" s="135" t="s">
        <v>598</v>
      </c>
      <c r="H61" s="136">
        <v>121</v>
      </c>
    </row>
    <row r="62" spans="2:8" ht="45.75" customHeight="1" thickBot="1">
      <c r="B62" s="137"/>
      <c r="C62" s="1294" t="s">
        <v>597</v>
      </c>
      <c r="D62" s="1295"/>
      <c r="E62" s="1296"/>
      <c r="F62" s="138" t="s">
        <v>598</v>
      </c>
      <c r="G62" s="138" t="s">
        <v>603</v>
      </c>
      <c r="H62" s="139">
        <v>60</v>
      </c>
    </row>
    <row r="63" spans="2:8" ht="52.5" customHeight="1" thickBot="1">
      <c r="B63" s="140"/>
      <c r="C63" s="1297" t="s">
        <v>50</v>
      </c>
      <c r="D63" s="1297"/>
      <c r="E63" s="1298"/>
      <c r="F63" s="141">
        <v>2191</v>
      </c>
      <c r="G63" s="141">
        <v>2470</v>
      </c>
      <c r="H63" s="142">
        <v>2749</v>
      </c>
    </row>
    <row r="64" spans="2:8" ht="15" customHeight="1"/>
    <row r="65" ht="0" hidden="1" customHeight="1"/>
    <row r="66" ht="0" hidden="1" customHeight="1"/>
  </sheetData>
  <sheetProtection algorithmName="SHA-512" hashValue="MYzxhgeQ5pIDeq7XxsVejc+S4BdxBzic7dtgEUSch3T+Q5vn3RhwvIRxqzR0tqdtQt6nnoLu2dUv6sUiBawtGw==" saltValue="2i2VLB3KQmYwTOtoUH54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75" zoomScaleNormal="75" zoomScaleSheetLayoutView="55" workbookViewId="0">
      <selection activeCell="AN43" sqref="AN43:DC47"/>
    </sheetView>
  </sheetViews>
  <sheetFormatPr defaultColWidth="0" defaultRowHeight="13.5" customHeight="1" zeroHeight="1"/>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c r="B51" s="394"/>
      <c r="G51" s="1325"/>
      <c r="H51" s="1325"/>
      <c r="I51" s="1323"/>
      <c r="J51" s="1323"/>
      <c r="K51" s="1321"/>
      <c r="L51" s="1321"/>
      <c r="M51" s="1321"/>
      <c r="N51" s="1321"/>
      <c r="AM51" s="403"/>
      <c r="AN51" s="1322" t="s">
        <v>608</v>
      </c>
      <c r="AO51" s="1322"/>
      <c r="AP51" s="1322"/>
      <c r="AQ51" s="1322"/>
      <c r="AR51" s="1322"/>
      <c r="AS51" s="1322"/>
      <c r="AT51" s="1322"/>
      <c r="AU51" s="1322"/>
      <c r="AV51" s="1322"/>
      <c r="AW51" s="1322"/>
      <c r="AX51" s="1322"/>
      <c r="AY51" s="1322"/>
      <c r="AZ51" s="1322"/>
      <c r="BA51" s="1322"/>
      <c r="BB51" s="1322" t="s">
        <v>609</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20">
        <v>34.5</v>
      </c>
      <c r="BY51" s="1320"/>
      <c r="BZ51" s="1320"/>
      <c r="CA51" s="1320"/>
      <c r="CB51" s="1320"/>
      <c r="CC51" s="1320"/>
      <c r="CD51" s="1320"/>
      <c r="CE51" s="1320"/>
      <c r="CF51" s="1320">
        <v>38.700000000000003</v>
      </c>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610</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20">
        <v>54.8</v>
      </c>
      <c r="BY53" s="1320"/>
      <c r="BZ53" s="1320"/>
      <c r="CA53" s="1320"/>
      <c r="CB53" s="1320"/>
      <c r="CC53" s="1320"/>
      <c r="CD53" s="1320"/>
      <c r="CE53" s="1320"/>
      <c r="CF53" s="1320">
        <v>54.1</v>
      </c>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4"/>
      <c r="H55" s="1314"/>
      <c r="I55" s="1314"/>
      <c r="J55" s="1314"/>
      <c r="K55" s="1321"/>
      <c r="L55" s="1321"/>
      <c r="M55" s="1321"/>
      <c r="N55" s="1321"/>
      <c r="AN55" s="1318" t="s">
        <v>611</v>
      </c>
      <c r="AO55" s="1318"/>
      <c r="AP55" s="1318"/>
      <c r="AQ55" s="1318"/>
      <c r="AR55" s="1318"/>
      <c r="AS55" s="1318"/>
      <c r="AT55" s="1318"/>
      <c r="AU55" s="1318"/>
      <c r="AV55" s="1318"/>
      <c r="AW55" s="1318"/>
      <c r="AX55" s="1318"/>
      <c r="AY55" s="1318"/>
      <c r="AZ55" s="1318"/>
      <c r="BA55" s="1318"/>
      <c r="BB55" s="1322" t="s">
        <v>609</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610</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20">
        <v>54.2</v>
      </c>
      <c r="BY57" s="1320"/>
      <c r="BZ57" s="1320"/>
      <c r="CA57" s="1320"/>
      <c r="CB57" s="1320"/>
      <c r="CC57" s="1320"/>
      <c r="CD57" s="1320"/>
      <c r="CE57" s="1320"/>
      <c r="CF57" s="1320">
        <v>56.3</v>
      </c>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612</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c r="B73" s="394"/>
      <c r="G73" s="1325"/>
      <c r="H73" s="1325"/>
      <c r="I73" s="1325"/>
      <c r="J73" s="1325"/>
      <c r="K73" s="1326"/>
      <c r="L73" s="1326"/>
      <c r="M73" s="1326"/>
      <c r="N73" s="1326"/>
      <c r="AM73" s="403"/>
      <c r="AN73" s="1322" t="s">
        <v>608</v>
      </c>
      <c r="AO73" s="1322"/>
      <c r="AP73" s="1322"/>
      <c r="AQ73" s="1322"/>
      <c r="AR73" s="1322"/>
      <c r="AS73" s="1322"/>
      <c r="AT73" s="1322"/>
      <c r="AU73" s="1322"/>
      <c r="AV73" s="1322"/>
      <c r="AW73" s="1322"/>
      <c r="AX73" s="1322"/>
      <c r="AY73" s="1322"/>
      <c r="AZ73" s="1322"/>
      <c r="BA73" s="1322"/>
      <c r="BB73" s="1322" t="s">
        <v>609</v>
      </c>
      <c r="BC73" s="1322"/>
      <c r="BD73" s="1322"/>
      <c r="BE73" s="1322"/>
      <c r="BF73" s="1322"/>
      <c r="BG73" s="1322"/>
      <c r="BH73" s="1322"/>
      <c r="BI73" s="1322"/>
      <c r="BJ73" s="1322"/>
      <c r="BK73" s="1322"/>
      <c r="BL73" s="1322"/>
      <c r="BM73" s="1322"/>
      <c r="BN73" s="1322"/>
      <c r="BO73" s="1322"/>
      <c r="BP73" s="1320">
        <v>42.9</v>
      </c>
      <c r="BQ73" s="1320"/>
      <c r="BR73" s="1320"/>
      <c r="BS73" s="1320"/>
      <c r="BT73" s="1320"/>
      <c r="BU73" s="1320"/>
      <c r="BV73" s="1320"/>
      <c r="BW73" s="1320"/>
      <c r="BX73" s="1320">
        <v>34.5</v>
      </c>
      <c r="BY73" s="1320"/>
      <c r="BZ73" s="1320"/>
      <c r="CA73" s="1320"/>
      <c r="CB73" s="1320"/>
      <c r="CC73" s="1320"/>
      <c r="CD73" s="1320"/>
      <c r="CE73" s="1320"/>
      <c r="CF73" s="1320">
        <v>38.700000000000003</v>
      </c>
      <c r="CG73" s="1320"/>
      <c r="CH73" s="1320"/>
      <c r="CI73" s="1320"/>
      <c r="CJ73" s="1320"/>
      <c r="CK73" s="1320"/>
      <c r="CL73" s="1320"/>
      <c r="CM73" s="1320"/>
      <c r="CN73" s="1320">
        <v>12.4</v>
      </c>
      <c r="CO73" s="1320"/>
      <c r="CP73" s="1320"/>
      <c r="CQ73" s="1320"/>
      <c r="CR73" s="1320"/>
      <c r="CS73" s="1320"/>
      <c r="CT73" s="1320"/>
      <c r="CU73" s="1320"/>
      <c r="CV73" s="1320"/>
      <c r="CW73" s="1320"/>
      <c r="CX73" s="1320"/>
      <c r="CY73" s="1320"/>
      <c r="CZ73" s="1320"/>
      <c r="DA73" s="1320"/>
      <c r="DB73" s="1320"/>
      <c r="DC73" s="1320"/>
    </row>
    <row r="74" spans="2:107">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613</v>
      </c>
      <c r="BC75" s="1322"/>
      <c r="BD75" s="1322"/>
      <c r="BE75" s="1322"/>
      <c r="BF75" s="1322"/>
      <c r="BG75" s="1322"/>
      <c r="BH75" s="1322"/>
      <c r="BI75" s="1322"/>
      <c r="BJ75" s="1322"/>
      <c r="BK75" s="1322"/>
      <c r="BL75" s="1322"/>
      <c r="BM75" s="1322"/>
      <c r="BN75" s="1322"/>
      <c r="BO75" s="1322"/>
      <c r="BP75" s="1320">
        <v>13.2</v>
      </c>
      <c r="BQ75" s="1320"/>
      <c r="BR75" s="1320"/>
      <c r="BS75" s="1320"/>
      <c r="BT75" s="1320"/>
      <c r="BU75" s="1320"/>
      <c r="BV75" s="1320"/>
      <c r="BW75" s="1320"/>
      <c r="BX75" s="1320">
        <v>12.4</v>
      </c>
      <c r="BY75" s="1320"/>
      <c r="BZ75" s="1320"/>
      <c r="CA75" s="1320"/>
      <c r="CB75" s="1320"/>
      <c r="CC75" s="1320"/>
      <c r="CD75" s="1320"/>
      <c r="CE75" s="1320"/>
      <c r="CF75" s="1320">
        <v>12.8</v>
      </c>
      <c r="CG75" s="1320"/>
      <c r="CH75" s="1320"/>
      <c r="CI75" s="1320"/>
      <c r="CJ75" s="1320"/>
      <c r="CK75" s="1320"/>
      <c r="CL75" s="1320"/>
      <c r="CM75" s="1320"/>
      <c r="CN75" s="1320">
        <v>13.5</v>
      </c>
      <c r="CO75" s="1320"/>
      <c r="CP75" s="1320"/>
      <c r="CQ75" s="1320"/>
      <c r="CR75" s="1320"/>
      <c r="CS75" s="1320"/>
      <c r="CT75" s="1320"/>
      <c r="CU75" s="1320"/>
      <c r="CV75" s="1320">
        <v>14.6</v>
      </c>
      <c r="CW75" s="1320"/>
      <c r="CX75" s="1320"/>
      <c r="CY75" s="1320"/>
      <c r="CZ75" s="1320"/>
      <c r="DA75" s="1320"/>
      <c r="DB75" s="1320"/>
      <c r="DC75" s="1320"/>
    </row>
    <row r="76" spans="2:107">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4"/>
      <c r="H77" s="1314"/>
      <c r="I77" s="1314"/>
      <c r="J77" s="1314"/>
      <c r="K77" s="1326"/>
      <c r="L77" s="1326"/>
      <c r="M77" s="1326"/>
      <c r="N77" s="1326"/>
      <c r="AN77" s="1318" t="s">
        <v>611</v>
      </c>
      <c r="AO77" s="1318"/>
      <c r="AP77" s="1318"/>
      <c r="AQ77" s="1318"/>
      <c r="AR77" s="1318"/>
      <c r="AS77" s="1318"/>
      <c r="AT77" s="1318"/>
      <c r="AU77" s="1318"/>
      <c r="AV77" s="1318"/>
      <c r="AW77" s="1318"/>
      <c r="AX77" s="1318"/>
      <c r="AY77" s="1318"/>
      <c r="AZ77" s="1318"/>
      <c r="BA77" s="1318"/>
      <c r="BB77" s="1322" t="s">
        <v>609</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613</v>
      </c>
      <c r="BC79" s="1322"/>
      <c r="BD79" s="1322"/>
      <c r="BE79" s="1322"/>
      <c r="BF79" s="1322"/>
      <c r="BG79" s="1322"/>
      <c r="BH79" s="1322"/>
      <c r="BI79" s="1322"/>
      <c r="BJ79" s="1322"/>
      <c r="BK79" s="1322"/>
      <c r="BL79" s="1322"/>
      <c r="BM79" s="1322"/>
      <c r="BN79" s="1322"/>
      <c r="BO79" s="1322"/>
      <c r="BP79" s="1320">
        <v>8.1999999999999993</v>
      </c>
      <c r="BQ79" s="1320"/>
      <c r="BR79" s="1320"/>
      <c r="BS79" s="1320"/>
      <c r="BT79" s="1320"/>
      <c r="BU79" s="1320"/>
      <c r="BV79" s="1320"/>
      <c r="BW79" s="1320"/>
      <c r="BX79" s="1320">
        <v>7.8</v>
      </c>
      <c r="BY79" s="1320"/>
      <c r="BZ79" s="1320"/>
      <c r="CA79" s="1320"/>
      <c r="CB79" s="1320"/>
      <c r="CC79" s="1320"/>
      <c r="CD79" s="1320"/>
      <c r="CE79" s="1320"/>
      <c r="CF79" s="1320">
        <v>7.4</v>
      </c>
      <c r="CG79" s="1320"/>
      <c r="CH79" s="1320"/>
      <c r="CI79" s="1320"/>
      <c r="CJ79" s="1320"/>
      <c r="CK79" s="1320"/>
      <c r="CL79" s="1320"/>
      <c r="CM79" s="1320"/>
      <c r="CN79" s="1320">
        <v>7.1</v>
      </c>
      <c r="CO79" s="1320"/>
      <c r="CP79" s="1320"/>
      <c r="CQ79" s="1320"/>
      <c r="CR79" s="1320"/>
      <c r="CS79" s="1320"/>
      <c r="CT79" s="1320"/>
      <c r="CU79" s="1320"/>
      <c r="CV79" s="1320">
        <v>7.1</v>
      </c>
      <c r="CW79" s="1320"/>
      <c r="CX79" s="1320"/>
      <c r="CY79" s="1320"/>
      <c r="CZ79" s="1320"/>
      <c r="DA79" s="1320"/>
      <c r="DB79" s="1320"/>
      <c r="DC79" s="1320"/>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PWqJmDsVYdKhE4RXa/gxmo2lcbCTNqJPz/EsPODZlbJlBBZkp93MLCocdk2KsO6OE5U1AG7BFUZIZTsPFBVXg==" saltValue="aYtI9Pd8pvYWUjGeZY9y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ONj+W+zTeB0kKOUdk/Bmw5m86HJHXNZprdMDG+Xpj+Rn+HJ5i45bLyUxAZhJWBjVyhduMZAiah46GWDgGwHVw==" saltValue="R09+WLGP5pVYqZRi+7oN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70" zoomScaleNormal="70" zoomScaleSheetLayoutView="55" workbookViewId="0">
      <selection activeCell="A46" sqref="A46"/>
    </sheetView>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GkT3YXQvil/5KipaUqjypJX5SJ9T7DG4Npo02iuJg2tp0i8JVLGehYEUQeAdCxi0CpTu7x9vW8GGgW4KZZotg==" saltValue="wptSvsujCBtjHBC9sKVzz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49" customWidth="1"/>
    <col min="2" max="8" width="13.42578125" style="149" customWidth="1"/>
    <col min="9" max="16384" width="11.140625" style="149"/>
  </cols>
  <sheetData>
    <row r="1" spans="1:8">
      <c r="A1" s="143"/>
      <c r="B1" s="144"/>
      <c r="C1" s="145"/>
      <c r="D1" s="146"/>
      <c r="E1" s="147"/>
      <c r="F1" s="147"/>
      <c r="G1" s="147"/>
      <c r="H1" s="148"/>
    </row>
    <row r="2" spans="1:8">
      <c r="A2" s="150"/>
      <c r="B2" s="151"/>
      <c r="C2" s="152"/>
      <c r="D2" s="153" t="s">
        <v>51</v>
      </c>
      <c r="E2" s="154"/>
      <c r="F2" s="155" t="s">
        <v>558</v>
      </c>
      <c r="G2" s="156"/>
      <c r="H2" s="157"/>
    </row>
    <row r="3" spans="1:8">
      <c r="A3" s="153" t="s">
        <v>551</v>
      </c>
      <c r="B3" s="158"/>
      <c r="C3" s="159"/>
      <c r="D3" s="160">
        <v>419600</v>
      </c>
      <c r="E3" s="161"/>
      <c r="F3" s="162">
        <v>333013</v>
      </c>
      <c r="G3" s="163"/>
      <c r="H3" s="164"/>
    </row>
    <row r="4" spans="1:8">
      <c r="A4" s="165"/>
      <c r="B4" s="166"/>
      <c r="C4" s="167"/>
      <c r="D4" s="168">
        <v>118264</v>
      </c>
      <c r="E4" s="169"/>
      <c r="F4" s="170">
        <v>126732</v>
      </c>
      <c r="G4" s="171"/>
      <c r="H4" s="172"/>
    </row>
    <row r="5" spans="1:8">
      <c r="A5" s="153" t="s">
        <v>553</v>
      </c>
      <c r="B5" s="158"/>
      <c r="C5" s="159"/>
      <c r="D5" s="160">
        <v>439747</v>
      </c>
      <c r="E5" s="161"/>
      <c r="F5" s="162">
        <v>280458</v>
      </c>
      <c r="G5" s="163"/>
      <c r="H5" s="164"/>
    </row>
    <row r="6" spans="1:8">
      <c r="A6" s="165"/>
      <c r="B6" s="166"/>
      <c r="C6" s="167"/>
      <c r="D6" s="168">
        <v>207537</v>
      </c>
      <c r="E6" s="169"/>
      <c r="F6" s="170">
        <v>127286</v>
      </c>
      <c r="G6" s="171"/>
      <c r="H6" s="172"/>
    </row>
    <row r="7" spans="1:8">
      <c r="A7" s="153" t="s">
        <v>554</v>
      </c>
      <c r="B7" s="158"/>
      <c r="C7" s="159"/>
      <c r="D7" s="160">
        <v>451092</v>
      </c>
      <c r="E7" s="161"/>
      <c r="F7" s="162">
        <v>291945</v>
      </c>
      <c r="G7" s="163"/>
      <c r="H7" s="164"/>
    </row>
    <row r="8" spans="1:8">
      <c r="A8" s="165"/>
      <c r="B8" s="166"/>
      <c r="C8" s="167"/>
      <c r="D8" s="168">
        <v>158394</v>
      </c>
      <c r="E8" s="169"/>
      <c r="F8" s="170">
        <v>127651</v>
      </c>
      <c r="G8" s="171"/>
      <c r="H8" s="172"/>
    </row>
    <row r="9" spans="1:8">
      <c r="A9" s="153" t="s">
        <v>555</v>
      </c>
      <c r="B9" s="158"/>
      <c r="C9" s="159"/>
      <c r="D9" s="160">
        <v>212691</v>
      </c>
      <c r="E9" s="161"/>
      <c r="F9" s="162">
        <v>291173</v>
      </c>
      <c r="G9" s="163"/>
      <c r="H9" s="164"/>
    </row>
    <row r="10" spans="1:8">
      <c r="A10" s="165"/>
      <c r="B10" s="166"/>
      <c r="C10" s="167"/>
      <c r="D10" s="168">
        <v>51452</v>
      </c>
      <c r="E10" s="169"/>
      <c r="F10" s="170">
        <v>119071</v>
      </c>
      <c r="G10" s="171"/>
      <c r="H10" s="172"/>
    </row>
    <row r="11" spans="1:8">
      <c r="A11" s="153" t="s">
        <v>556</v>
      </c>
      <c r="B11" s="158"/>
      <c r="C11" s="159"/>
      <c r="D11" s="160">
        <v>145422</v>
      </c>
      <c r="E11" s="161"/>
      <c r="F11" s="162">
        <v>271581</v>
      </c>
      <c r="G11" s="163"/>
      <c r="H11" s="164"/>
    </row>
    <row r="12" spans="1:8">
      <c r="A12" s="165"/>
      <c r="B12" s="166"/>
      <c r="C12" s="173"/>
      <c r="D12" s="168">
        <v>49196</v>
      </c>
      <c r="E12" s="169"/>
      <c r="F12" s="170">
        <v>117844</v>
      </c>
      <c r="G12" s="171"/>
      <c r="H12" s="172"/>
    </row>
    <row r="13" spans="1:8">
      <c r="A13" s="153"/>
      <c r="B13" s="158"/>
      <c r="C13" s="174"/>
      <c r="D13" s="175">
        <v>333710</v>
      </c>
      <c r="E13" s="176"/>
      <c r="F13" s="177">
        <v>293634</v>
      </c>
      <c r="G13" s="178"/>
      <c r="H13" s="164"/>
    </row>
    <row r="14" spans="1:8">
      <c r="A14" s="165"/>
      <c r="B14" s="166"/>
      <c r="C14" s="167"/>
      <c r="D14" s="168">
        <v>116969</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17.62</v>
      </c>
      <c r="C19" s="179">
        <f>ROUND(VALUE(SUBSTITUTE(実質収支比率等に係る経年分析!G$48,"▲","-")),2)</f>
        <v>19.22</v>
      </c>
      <c r="D19" s="179">
        <f>ROUND(VALUE(SUBSTITUTE(実質収支比率等に係る経年分析!H$48,"▲","-")),2)</f>
        <v>20.75</v>
      </c>
      <c r="E19" s="179">
        <f>ROUND(VALUE(SUBSTITUTE(実質収支比率等に係る経年分析!I$48,"▲","-")),2)</f>
        <v>17.25</v>
      </c>
      <c r="F19" s="179">
        <f>ROUND(VALUE(SUBSTITUTE(実質収支比率等に係る経年分析!J$48,"▲","-")),2)</f>
        <v>18.23</v>
      </c>
    </row>
    <row r="20" spans="1:11">
      <c r="A20" s="179" t="s">
        <v>54</v>
      </c>
      <c r="B20" s="179">
        <f>ROUND(VALUE(SUBSTITUTE(実質収支比率等に係る経年分析!F$47,"▲","-")),2)</f>
        <v>11.32</v>
      </c>
      <c r="C20" s="179">
        <f>ROUND(VALUE(SUBSTITUTE(実質収支比率等に係る経年分析!G$47,"▲","-")),2)</f>
        <v>13.51</v>
      </c>
      <c r="D20" s="179">
        <f>ROUND(VALUE(SUBSTITUTE(実質収支比率等に係る経年分析!H$47,"▲","-")),2)</f>
        <v>11.77</v>
      </c>
      <c r="E20" s="179">
        <f>ROUND(VALUE(SUBSTITUTE(実質収支比率等に係る経年分析!I$47,"▲","-")),2)</f>
        <v>15.44</v>
      </c>
      <c r="F20" s="179">
        <f>ROUND(VALUE(SUBSTITUTE(実質収支比率等に係る経年分析!J$47,"▲","-")),2)</f>
        <v>15.99</v>
      </c>
    </row>
    <row r="21" spans="1:11">
      <c r="A21" s="179" t="s">
        <v>55</v>
      </c>
      <c r="B21" s="179">
        <f>IF(ISNUMBER(VALUE(SUBSTITUTE(実質収支比率等に係る経年分析!F$49,"▲","-"))),ROUND(VALUE(SUBSTITUTE(実質収支比率等に係る経年分析!F$49,"▲","-")),2),NA())</f>
        <v>-0.26</v>
      </c>
      <c r="C21" s="179">
        <f>IF(ISNUMBER(VALUE(SUBSTITUTE(実質収支比率等に係る経年分析!G$49,"▲","-"))),ROUND(VALUE(SUBSTITUTE(実質収支比率等に係る経年分析!G$49,"▲","-")),2),NA())</f>
        <v>4.28</v>
      </c>
      <c r="D21" s="179">
        <f>IF(ISNUMBER(VALUE(SUBSTITUTE(実質収支比率等に係る経年分析!H$49,"▲","-"))),ROUND(VALUE(SUBSTITUTE(実質収支比率等に係る経年分析!H$49,"▲","-")),2),NA())</f>
        <v>-1.1100000000000001</v>
      </c>
      <c r="E21" s="179">
        <f>IF(ISNUMBER(VALUE(SUBSTITUTE(実質収支比率等に係る経年分析!I$49,"▲","-"))),ROUND(VALUE(SUBSTITUTE(実質収支比率等に係る経年分析!I$49,"▲","-")),2),NA())</f>
        <v>-1.1000000000000001</v>
      </c>
      <c r="F21" s="179">
        <f>IF(ISNUMBER(VALUE(SUBSTITUTE(実質収支比率等に係る経年分析!J$49,"▲","-"))),ROUND(VALUE(SUBSTITUTE(実質収支比率等に係る経年分析!J$49,"▲","-")),2),NA())</f>
        <v>0.3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4.8899999999999997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4.72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4.59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4.5199999999999996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豊富町介護サービス事業特別会計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0.14000000000000001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c r="A30" s="180" t="str">
        <f>IF(連結実質赤字比率に係る赤字・黒字の構成分析!C$40="",NA(),連結実質赤字比率に係る赤字・黒字の構成分析!C$40)</f>
        <v>豊富町下水道事業特別会計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0.28999999999999998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c r="A31" s="180" t="str">
        <f>IF(連結実質赤字比率に係る赤字・黒字の構成分析!C$39="",NA(),連結実質赤字比率に係る赤字・黒字の構成分析!C$39)</f>
        <v>豊富町ガス事業会計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c r="A32" s="180" t="str">
        <f>IF(連結実質赤字比率に係る赤字・黒字の構成分析!C$38="",NA(),連結実質赤字比率に係る赤字・黒字の構成分析!C$38)</f>
        <v>豊富町簡易水道事業特別会計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1.1499999999999999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1.1499999999999999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c r="A35" s="180" t="str">
        <f>IF(連結実質赤字比率に係る赤字・黒字の構成分析!C$35="",NA(),連結実質赤字比率に係る赤字・黒字の構成分析!C$35)</f>
        <v>豊富町国民健康保険診療所直診勘定特別会計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18.22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742</v>
      </c>
      <c r="E42" s="181"/>
      <c r="F42" s="181"/>
      <c r="G42" s="181">
        <f>'実質公債費比率（分子）の構造'!L$52</f>
        <v>745</v>
      </c>
      <c r="H42" s="181"/>
      <c r="I42" s="181"/>
      <c r="J42" s="181">
        <f>'実質公債費比率（分子）の構造'!M$52</f>
        <v>741</v>
      </c>
      <c r="K42" s="181"/>
      <c r="L42" s="181"/>
      <c r="M42" s="181">
        <f>'実質公債費比率（分子）の構造'!N$52</f>
        <v>660</v>
      </c>
      <c r="N42" s="181"/>
      <c r="O42" s="181"/>
      <c r="P42" s="181">
        <f>'実質公債費比率（分子）の構造'!O$52</f>
        <v>598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50</v>
      </c>
      <c r="C44" s="181"/>
      <c r="D44" s="181"/>
      <c r="E44" s="181">
        <f>'実質公債費比率（分子）の構造'!L$50</f>
        <v>17</v>
      </c>
      <c r="F44" s="181"/>
      <c r="G44" s="181"/>
      <c r="H44" s="181">
        <f>'実質公債費比率（分子）の構造'!M$50</f>
        <v>14</v>
      </c>
      <c r="I44" s="181"/>
      <c r="J44" s="181"/>
      <c r="K44" s="181">
        <f>'実質公債費比率（分子）の構造'!N$50</f>
        <v>16</v>
      </c>
      <c r="L44" s="181"/>
      <c r="M44" s="181"/>
      <c r="N44" s="181">
        <f>'実質公債費比率（分子）の構造'!O$50</f>
        <v>17</v>
      </c>
      <c r="O44" s="181"/>
      <c r="P44" s="181"/>
    </row>
    <row r="45" spans="1:16">
      <c r="A45" s="181" t="s">
        <v>65</v>
      </c>
      <c r="B45" s="181">
        <f>'実質公債費比率（分子）の構造'!K$49</f>
        <v>71</v>
      </c>
      <c r="C45" s="181"/>
      <c r="D45" s="181"/>
      <c r="E45" s="181">
        <f>'実質公債費比率（分子）の構造'!L$49</f>
        <v>71</v>
      </c>
      <c r="F45" s="181"/>
      <c r="G45" s="181"/>
      <c r="H45" s="181">
        <f>'実質公債費比率（分子）の構造'!M$49</f>
        <v>61</v>
      </c>
      <c r="I45" s="181"/>
      <c r="J45" s="181"/>
      <c r="K45" s="181">
        <f>'実質公債費比率（分子）の構造'!N$49</f>
        <v>28</v>
      </c>
      <c r="L45" s="181"/>
      <c r="M45" s="181"/>
      <c r="N45" s="181" t="str">
        <f>'実質公債費比率（分子）の構造'!O$49</f>
        <v>-</v>
      </c>
      <c r="O45" s="181"/>
      <c r="P45" s="181"/>
    </row>
    <row r="46" spans="1:16">
      <c r="A46" s="181" t="s">
        <v>66</v>
      </c>
      <c r="B46" s="181">
        <f>'実質公債費比率（分子）の構造'!K$48</f>
        <v>170</v>
      </c>
      <c r="C46" s="181"/>
      <c r="D46" s="181"/>
      <c r="E46" s="181">
        <f>'実質公債費比率（分子）の構造'!L$48</f>
        <v>159</v>
      </c>
      <c r="F46" s="181"/>
      <c r="G46" s="181"/>
      <c r="H46" s="181">
        <f>'実質公債費比率（分子）の構造'!M$48</f>
        <v>162</v>
      </c>
      <c r="I46" s="181"/>
      <c r="J46" s="181"/>
      <c r="K46" s="181">
        <f>'実質公債費比率（分子）の構造'!N$48</f>
        <v>147</v>
      </c>
      <c r="L46" s="181"/>
      <c r="M46" s="181"/>
      <c r="N46" s="181">
        <f>'実質公債費比率（分子）の構造'!O$48</f>
        <v>144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838</v>
      </c>
      <c r="C49" s="181"/>
      <c r="D49" s="181"/>
      <c r="E49" s="181">
        <f>'実質公債費比率（分子）の構造'!L$45</f>
        <v>836</v>
      </c>
      <c r="F49" s="181"/>
      <c r="G49" s="181"/>
      <c r="H49" s="181">
        <f>'実質公債費比率（分子）の構造'!M$45</f>
        <v>886</v>
      </c>
      <c r="I49" s="181"/>
      <c r="J49" s="181"/>
      <c r="K49" s="181">
        <f>'実質公債費比率（分子）の構造'!N$45</f>
        <v>902</v>
      </c>
      <c r="L49" s="181"/>
      <c r="M49" s="181"/>
      <c r="N49" s="181">
        <f>'実質公債費比率（分子）の構造'!O$45</f>
        <v>839</v>
      </c>
      <c r="O49" s="181"/>
      <c r="P49" s="181"/>
    </row>
    <row r="50" spans="1:16">
      <c r="A50" s="181" t="s">
        <v>70</v>
      </c>
      <c r="B50" s="181" t="e">
        <f>NA()</f>
        <v>#N/A</v>
      </c>
      <c r="C50" s="181">
        <f>IF(ISNUMBER('実質公債費比率（分子）の構造'!K$53),'実質公債費比率（分子）の構造'!K$53,NA())</f>
        <v>387</v>
      </c>
      <c r="D50" s="181" t="e">
        <f>NA()</f>
        <v>#N/A</v>
      </c>
      <c r="E50" s="181" t="e">
        <f>NA()</f>
        <v>#N/A</v>
      </c>
      <c r="F50" s="181">
        <f>IF(ISNUMBER('実質公債費比率（分子）の構造'!L$53),'実質公債費比率（分子）の構造'!L$53,NA())</f>
        <v>338</v>
      </c>
      <c r="G50" s="181" t="e">
        <f>NA()</f>
        <v>#N/A</v>
      </c>
      <c r="H50" s="181" t="e">
        <f>NA()</f>
        <v>#N/A</v>
      </c>
      <c r="I50" s="181">
        <f>IF(ISNUMBER('実質公債費比率（分子）の構造'!M$53),'実質公債費比率（分子）の構造'!M$53,NA())</f>
        <v>382</v>
      </c>
      <c r="J50" s="181" t="e">
        <f>NA()</f>
        <v>#N/A</v>
      </c>
      <c r="K50" s="181" t="e">
        <f>NA()</f>
        <v>#N/A</v>
      </c>
      <c r="L50" s="181">
        <f>IF(ISNUMBER('実質公債費比率（分子）の構造'!N$53),'実質公債費比率（分子）の構造'!N$53,NA())</f>
        <v>433</v>
      </c>
      <c r="M50" s="181" t="e">
        <f>NA()</f>
        <v>#N/A</v>
      </c>
      <c r="N50" s="181" t="e">
        <f>NA()</f>
        <v>#N/A</v>
      </c>
      <c r="O50" s="181">
        <f>IF(ISNUMBER('実質公債費比率（分子）の構造'!O$53),'実質公債費比率（分子）の構造'!O$53,NA())</f>
        <v>402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5514</v>
      </c>
      <c r="E56" s="180"/>
      <c r="F56" s="180"/>
      <c r="G56" s="180">
        <f>'将来負担比率（分子）の構造'!J$52</f>
        <v>5370</v>
      </c>
      <c r="H56" s="180"/>
      <c r="I56" s="180"/>
      <c r="J56" s="180">
        <f>'将来負担比率（分子）の構造'!K$52</f>
        <v>5239</v>
      </c>
      <c r="K56" s="180"/>
      <c r="L56" s="180"/>
      <c r="M56" s="180">
        <f>'将来負担比率（分子）の構造'!L$52</f>
        <v>4989</v>
      </c>
      <c r="N56" s="180"/>
      <c r="O56" s="180"/>
      <c r="P56" s="180">
        <f>'将来負担比率（分子）の構造'!M$52</f>
        <v>4837</v>
      </c>
    </row>
    <row r="57" spans="1:16">
      <c r="A57" s="180" t="s">
        <v>41</v>
      </c>
      <c r="B57" s="180"/>
      <c r="C57" s="180"/>
      <c r="D57" s="180">
        <f>'将来負担比率（分子）の構造'!I$51</f>
        <v>1120</v>
      </c>
      <c r="E57" s="180"/>
      <c r="F57" s="180"/>
      <c r="G57" s="180">
        <f>'将来負担比率（分子）の構造'!J$51</f>
        <v>1048</v>
      </c>
      <c r="H57" s="180"/>
      <c r="I57" s="180"/>
      <c r="J57" s="180">
        <f>'将来負担比率（分子）の構造'!K$51</f>
        <v>959</v>
      </c>
      <c r="K57" s="180"/>
      <c r="L57" s="180"/>
      <c r="M57" s="180">
        <f>'将来負担比率（分子）の構造'!L$51</f>
        <v>852</v>
      </c>
      <c r="N57" s="180"/>
      <c r="O57" s="180"/>
      <c r="P57" s="180">
        <f>'将来負担比率（分子）の構造'!M$51</f>
        <v>744</v>
      </c>
    </row>
    <row r="58" spans="1:16">
      <c r="A58" s="180" t="s">
        <v>40</v>
      </c>
      <c r="B58" s="180"/>
      <c r="C58" s="180"/>
      <c r="D58" s="180">
        <f>'将来負担比率（分子）の構造'!I$50</f>
        <v>2227</v>
      </c>
      <c r="E58" s="180"/>
      <c r="F58" s="180"/>
      <c r="G58" s="180">
        <f>'将来負担比率（分子）の構造'!J$50</f>
        <v>2528</v>
      </c>
      <c r="H58" s="180"/>
      <c r="I58" s="180"/>
      <c r="J58" s="180">
        <f>'将来負担比率（分子）の構造'!K$50</f>
        <v>2320</v>
      </c>
      <c r="K58" s="180"/>
      <c r="L58" s="180"/>
      <c r="M58" s="180">
        <f>'将来負担比率（分子）の構造'!L$50</f>
        <v>2646</v>
      </c>
      <c r="N58" s="180"/>
      <c r="O58" s="180"/>
      <c r="P58" s="180">
        <f>'将来負担比率（分子）の構造'!M$50</f>
        <v>2991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630</v>
      </c>
      <c r="C62" s="180"/>
      <c r="D62" s="180"/>
      <c r="E62" s="180">
        <f>'将来負担比率（分子）の構造'!J$45</f>
        <v>612</v>
      </c>
      <c r="F62" s="180"/>
      <c r="G62" s="180"/>
      <c r="H62" s="180">
        <f>'将来負担比率（分子）の構造'!K$45</f>
        <v>547</v>
      </c>
      <c r="I62" s="180"/>
      <c r="J62" s="180"/>
      <c r="K62" s="180">
        <f>'将来負担比率（分子）の構造'!L$45</f>
        <v>451</v>
      </c>
      <c r="L62" s="180"/>
      <c r="M62" s="180"/>
      <c r="N62" s="180">
        <f>'将来負担比率（分子）の構造'!M$45</f>
        <v>430</v>
      </c>
      <c r="O62" s="180"/>
      <c r="P62" s="180"/>
    </row>
    <row r="63" spans="1:16">
      <c r="A63" s="180" t="s">
        <v>33</v>
      </c>
      <c r="B63" s="180">
        <f>'将来負担比率（分子）の構造'!I$44</f>
        <v>157</v>
      </c>
      <c r="C63" s="180"/>
      <c r="D63" s="180"/>
      <c r="E63" s="180">
        <f>'将来負担比率（分子）の構造'!J$44</f>
        <v>88</v>
      </c>
      <c r="F63" s="180"/>
      <c r="G63" s="180"/>
      <c r="H63" s="180">
        <f>'将来負担比率（分子）の構造'!K$44</f>
        <v>28</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1627</v>
      </c>
      <c r="C64" s="180"/>
      <c r="D64" s="180"/>
      <c r="E64" s="180">
        <f>'将来負担比率（分子）の構造'!J$43</f>
        <v>1516</v>
      </c>
      <c r="F64" s="180"/>
      <c r="G64" s="180"/>
      <c r="H64" s="180">
        <f>'将来負担比率（分子）の構造'!K$43</f>
        <v>1508</v>
      </c>
      <c r="I64" s="180"/>
      <c r="J64" s="180"/>
      <c r="K64" s="180">
        <f>'将来負担比率（分子）の構造'!L$43</f>
        <v>1347</v>
      </c>
      <c r="L64" s="180"/>
      <c r="M64" s="180"/>
      <c r="N64" s="180">
        <f>'将来負担比率（分子）の構造'!M$43</f>
        <v>1194</v>
      </c>
      <c r="O64" s="180"/>
      <c r="P64" s="180"/>
    </row>
    <row r="65" spans="1:16">
      <c r="A65" s="180" t="s">
        <v>31</v>
      </c>
      <c r="B65" s="180">
        <f>'将来負担比率（分子）の構造'!I$42</f>
        <v>507</v>
      </c>
      <c r="C65" s="180"/>
      <c r="D65" s="180"/>
      <c r="E65" s="180">
        <f>'将来負担比率（分子）の構造'!J$42</f>
        <v>475</v>
      </c>
      <c r="F65" s="180"/>
      <c r="G65" s="180"/>
      <c r="H65" s="180">
        <f>'将来負担比率（分子）の構造'!K$42</f>
        <v>442</v>
      </c>
      <c r="I65" s="180"/>
      <c r="J65" s="180"/>
      <c r="K65" s="180">
        <f>'将来負担比率（分子）の構造'!L$42</f>
        <v>409</v>
      </c>
      <c r="L65" s="180"/>
      <c r="M65" s="180"/>
      <c r="N65" s="180">
        <f>'将来負担比率（分子）の構造'!M$42</f>
        <v>376</v>
      </c>
      <c r="O65" s="180"/>
      <c r="P65" s="180"/>
    </row>
    <row r="66" spans="1:16">
      <c r="A66" s="180" t="s">
        <v>30</v>
      </c>
      <c r="B66" s="180">
        <f>'将来負担比率（分子）の構造'!I$41</f>
        <v>7167</v>
      </c>
      <c r="C66" s="180"/>
      <c r="D66" s="180"/>
      <c r="E66" s="180">
        <f>'将来負担比率（分子）の構造'!J$41</f>
        <v>7264</v>
      </c>
      <c r="F66" s="180"/>
      <c r="G66" s="180"/>
      <c r="H66" s="180">
        <f>'将来負担比率（分子）の構造'!K$41</f>
        <v>7086</v>
      </c>
      <c r="I66" s="180"/>
      <c r="J66" s="180"/>
      <c r="K66" s="180">
        <f>'将来負担比率（分子）の構造'!L$41</f>
        <v>6623</v>
      </c>
      <c r="L66" s="180"/>
      <c r="M66" s="180"/>
      <c r="N66" s="180">
        <f>'将来負担比率（分子）の構造'!M$41</f>
        <v>6279</v>
      </c>
      <c r="O66" s="180"/>
      <c r="P66" s="180"/>
    </row>
    <row r="67" spans="1:16">
      <c r="A67" s="180" t="s">
        <v>74</v>
      </c>
      <c r="B67" s="180" t="e">
        <f>NA()</f>
        <v>#N/A</v>
      </c>
      <c r="C67" s="180">
        <f>IF(ISNUMBER('将来負担比率（分子）の構造'!I$53), IF('将来負担比率（分子）の構造'!I$53 &lt; 0, 0, '将来負担比率（分子）の構造'!I$53), NA())</f>
        <v>1228</v>
      </c>
      <c r="D67" s="180" t="e">
        <f>NA()</f>
        <v>#N/A</v>
      </c>
      <c r="E67" s="180" t="e">
        <f>NA()</f>
        <v>#N/A</v>
      </c>
      <c r="F67" s="180">
        <f>IF(ISNUMBER('将来負担比率（分子）の構造'!J$53), IF('将来負担比率（分子）の構造'!J$53 &lt; 0, 0, '将来負担比率（分子）の構造'!J$53), NA())</f>
        <v>1008</v>
      </c>
      <c r="G67" s="180" t="e">
        <f>NA()</f>
        <v>#N/A</v>
      </c>
      <c r="H67" s="180" t="e">
        <f>NA()</f>
        <v>#N/A</v>
      </c>
      <c r="I67" s="180">
        <f>IF(ISNUMBER('将来負担比率（分子）の構造'!K$53), IF('将来負担比率（分子）の構造'!K$53 &lt; 0, 0, '将来負担比率（分子）の構造'!K$53), NA())</f>
        <v>1093</v>
      </c>
      <c r="J67" s="180" t="e">
        <f>NA()</f>
        <v>#N/A</v>
      </c>
      <c r="K67" s="180" t="e">
        <f>NA()</f>
        <v>#N/A</v>
      </c>
      <c r="L67" s="180">
        <f>IF(ISNUMBER('将来負担比率（分子）の構造'!L$53), IF('将来負担比率（分子）の構造'!L$53 &lt; 0, 0, '将来負担比率（分子）の構造'!L$53), NA())</f>
        <v>344</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413</v>
      </c>
      <c r="C72" s="184">
        <f>基金残高に係る経年分析!G55</f>
        <v>522</v>
      </c>
      <c r="D72" s="184">
        <f>基金残高に係る経年分析!H55</f>
        <v>520</v>
      </c>
    </row>
    <row r="73" spans="1:16">
      <c r="A73" s="183" t="s">
        <v>77</v>
      </c>
      <c r="B73" s="184">
        <f>基金残高に係る経年分析!F56</f>
        <v>237</v>
      </c>
      <c r="C73" s="184">
        <f>基金残高に係る経年分析!G56</f>
        <v>237</v>
      </c>
      <c r="D73" s="184">
        <f>基金残高に係る経年分析!H56</f>
        <v>237</v>
      </c>
    </row>
    <row r="74" spans="1:16">
      <c r="A74" s="183" t="s">
        <v>78</v>
      </c>
      <c r="B74" s="184">
        <f>基金残高に係る経年分析!F57</f>
        <v>1541</v>
      </c>
      <c r="C74" s="184">
        <f>基金残高に係る経年分析!G57</f>
        <v>1711</v>
      </c>
      <c r="D74" s="184">
        <f>基金残高に係る経年分析!H57</f>
        <v>1992</v>
      </c>
    </row>
  </sheetData>
  <sheetProtection algorithmName="SHA-512" hashValue="iWZ67x/mYc2y/XoUC14837gEdcgDT9+RoznfXTR8E1uNmO5bQF851gadJfnxyqq2YtdgBXXpjbE8yqIJPQhjXw==" saltValue="ML7L75pPx8L6D6WGHodb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25" customWidth="1"/>
    <col min="96" max="133" width="1.5703125" style="241" customWidth="1"/>
    <col min="134" max="143" width="1.57031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507042</v>
      </c>
      <c r="S5" s="727"/>
      <c r="T5" s="727"/>
      <c r="U5" s="727"/>
      <c r="V5" s="727"/>
      <c r="W5" s="727"/>
      <c r="X5" s="727"/>
      <c r="Y5" s="773"/>
      <c r="Z5" s="791">
        <v>8.4</v>
      </c>
      <c r="AA5" s="791"/>
      <c r="AB5" s="791"/>
      <c r="AC5" s="791"/>
      <c r="AD5" s="792">
        <v>507042</v>
      </c>
      <c r="AE5" s="792"/>
      <c r="AF5" s="792"/>
      <c r="AG5" s="792"/>
      <c r="AH5" s="792"/>
      <c r="AI5" s="792"/>
      <c r="AJ5" s="792"/>
      <c r="AK5" s="792"/>
      <c r="AL5" s="774">
        <v>16</v>
      </c>
      <c r="AM5" s="743"/>
      <c r="AN5" s="743"/>
      <c r="AO5" s="775"/>
      <c r="AP5" s="760" t="s">
        <v>229</v>
      </c>
      <c r="AQ5" s="761"/>
      <c r="AR5" s="761"/>
      <c r="AS5" s="761"/>
      <c r="AT5" s="761"/>
      <c r="AU5" s="761"/>
      <c r="AV5" s="761"/>
      <c r="AW5" s="761"/>
      <c r="AX5" s="761"/>
      <c r="AY5" s="761"/>
      <c r="AZ5" s="761"/>
      <c r="BA5" s="761"/>
      <c r="BB5" s="761"/>
      <c r="BC5" s="761"/>
      <c r="BD5" s="761"/>
      <c r="BE5" s="761"/>
      <c r="BF5" s="762"/>
      <c r="BG5" s="661">
        <v>497590</v>
      </c>
      <c r="BH5" s="664"/>
      <c r="BI5" s="664"/>
      <c r="BJ5" s="664"/>
      <c r="BK5" s="664"/>
      <c r="BL5" s="664"/>
      <c r="BM5" s="664"/>
      <c r="BN5" s="665"/>
      <c r="BO5" s="723">
        <v>98.1</v>
      </c>
      <c r="BP5" s="723"/>
      <c r="BQ5" s="723"/>
      <c r="BR5" s="723"/>
      <c r="BS5" s="724">
        <v>7790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108942</v>
      </c>
      <c r="S6" s="664"/>
      <c r="T6" s="664"/>
      <c r="U6" s="664"/>
      <c r="V6" s="664"/>
      <c r="W6" s="664"/>
      <c r="X6" s="664"/>
      <c r="Y6" s="665"/>
      <c r="Z6" s="723">
        <v>1.8</v>
      </c>
      <c r="AA6" s="723"/>
      <c r="AB6" s="723"/>
      <c r="AC6" s="723"/>
      <c r="AD6" s="724">
        <v>108942</v>
      </c>
      <c r="AE6" s="724"/>
      <c r="AF6" s="724"/>
      <c r="AG6" s="724"/>
      <c r="AH6" s="724"/>
      <c r="AI6" s="724"/>
      <c r="AJ6" s="724"/>
      <c r="AK6" s="724"/>
      <c r="AL6" s="666">
        <v>3.4</v>
      </c>
      <c r="AM6" s="667"/>
      <c r="AN6" s="667"/>
      <c r="AO6" s="725"/>
      <c r="AP6" s="658" t="s">
        <v>234</v>
      </c>
      <c r="AQ6" s="659"/>
      <c r="AR6" s="659"/>
      <c r="AS6" s="659"/>
      <c r="AT6" s="659"/>
      <c r="AU6" s="659"/>
      <c r="AV6" s="659"/>
      <c r="AW6" s="659"/>
      <c r="AX6" s="659"/>
      <c r="AY6" s="659"/>
      <c r="AZ6" s="659"/>
      <c r="BA6" s="659"/>
      <c r="BB6" s="659"/>
      <c r="BC6" s="659"/>
      <c r="BD6" s="659"/>
      <c r="BE6" s="659"/>
      <c r="BF6" s="660"/>
      <c r="BG6" s="661">
        <v>497590</v>
      </c>
      <c r="BH6" s="664"/>
      <c r="BI6" s="664"/>
      <c r="BJ6" s="664"/>
      <c r="BK6" s="664"/>
      <c r="BL6" s="664"/>
      <c r="BM6" s="664"/>
      <c r="BN6" s="665"/>
      <c r="BO6" s="723">
        <v>98.1</v>
      </c>
      <c r="BP6" s="723"/>
      <c r="BQ6" s="723"/>
      <c r="BR6" s="723"/>
      <c r="BS6" s="724">
        <v>7790</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52675</v>
      </c>
      <c r="CS6" s="664"/>
      <c r="CT6" s="664"/>
      <c r="CU6" s="664"/>
      <c r="CV6" s="664"/>
      <c r="CW6" s="664"/>
      <c r="CX6" s="664"/>
      <c r="CY6" s="665"/>
      <c r="CZ6" s="774">
        <v>1</v>
      </c>
      <c r="DA6" s="743"/>
      <c r="DB6" s="743"/>
      <c r="DC6" s="777"/>
      <c r="DD6" s="669" t="s">
        <v>236</v>
      </c>
      <c r="DE6" s="664"/>
      <c r="DF6" s="664"/>
      <c r="DG6" s="664"/>
      <c r="DH6" s="664"/>
      <c r="DI6" s="664"/>
      <c r="DJ6" s="664"/>
      <c r="DK6" s="664"/>
      <c r="DL6" s="664"/>
      <c r="DM6" s="664"/>
      <c r="DN6" s="664"/>
      <c r="DO6" s="664"/>
      <c r="DP6" s="665"/>
      <c r="DQ6" s="669">
        <v>52675</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665</v>
      </c>
      <c r="S7" s="664"/>
      <c r="T7" s="664"/>
      <c r="U7" s="664"/>
      <c r="V7" s="664"/>
      <c r="W7" s="664"/>
      <c r="X7" s="664"/>
      <c r="Y7" s="665"/>
      <c r="Z7" s="723">
        <v>0</v>
      </c>
      <c r="AA7" s="723"/>
      <c r="AB7" s="723"/>
      <c r="AC7" s="723"/>
      <c r="AD7" s="724">
        <v>665</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232335</v>
      </c>
      <c r="BH7" s="664"/>
      <c r="BI7" s="664"/>
      <c r="BJ7" s="664"/>
      <c r="BK7" s="664"/>
      <c r="BL7" s="664"/>
      <c r="BM7" s="664"/>
      <c r="BN7" s="665"/>
      <c r="BO7" s="723">
        <v>45.8</v>
      </c>
      <c r="BP7" s="723"/>
      <c r="BQ7" s="723"/>
      <c r="BR7" s="723"/>
      <c r="BS7" s="724">
        <v>7790</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949092</v>
      </c>
      <c r="CS7" s="664"/>
      <c r="CT7" s="664"/>
      <c r="CU7" s="664"/>
      <c r="CV7" s="664"/>
      <c r="CW7" s="664"/>
      <c r="CX7" s="664"/>
      <c r="CY7" s="665"/>
      <c r="CZ7" s="723">
        <v>17.399999999999999</v>
      </c>
      <c r="DA7" s="723"/>
      <c r="DB7" s="723"/>
      <c r="DC7" s="723"/>
      <c r="DD7" s="669">
        <v>18321</v>
      </c>
      <c r="DE7" s="664"/>
      <c r="DF7" s="664"/>
      <c r="DG7" s="664"/>
      <c r="DH7" s="664"/>
      <c r="DI7" s="664"/>
      <c r="DJ7" s="664"/>
      <c r="DK7" s="664"/>
      <c r="DL7" s="664"/>
      <c r="DM7" s="664"/>
      <c r="DN7" s="664"/>
      <c r="DO7" s="664"/>
      <c r="DP7" s="665"/>
      <c r="DQ7" s="669">
        <v>628531</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910</v>
      </c>
      <c r="S8" s="664"/>
      <c r="T8" s="664"/>
      <c r="U8" s="664"/>
      <c r="V8" s="664"/>
      <c r="W8" s="664"/>
      <c r="X8" s="664"/>
      <c r="Y8" s="665"/>
      <c r="Z8" s="723">
        <v>0</v>
      </c>
      <c r="AA8" s="723"/>
      <c r="AB8" s="723"/>
      <c r="AC8" s="723"/>
      <c r="AD8" s="724">
        <v>910</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7155</v>
      </c>
      <c r="BH8" s="664"/>
      <c r="BI8" s="664"/>
      <c r="BJ8" s="664"/>
      <c r="BK8" s="664"/>
      <c r="BL8" s="664"/>
      <c r="BM8" s="664"/>
      <c r="BN8" s="665"/>
      <c r="BO8" s="723">
        <v>1.4</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688233</v>
      </c>
      <c r="CS8" s="664"/>
      <c r="CT8" s="664"/>
      <c r="CU8" s="664"/>
      <c r="CV8" s="664"/>
      <c r="CW8" s="664"/>
      <c r="CX8" s="664"/>
      <c r="CY8" s="665"/>
      <c r="CZ8" s="723">
        <v>12.6</v>
      </c>
      <c r="DA8" s="723"/>
      <c r="DB8" s="723"/>
      <c r="DC8" s="723"/>
      <c r="DD8" s="669">
        <v>52200</v>
      </c>
      <c r="DE8" s="664"/>
      <c r="DF8" s="664"/>
      <c r="DG8" s="664"/>
      <c r="DH8" s="664"/>
      <c r="DI8" s="664"/>
      <c r="DJ8" s="664"/>
      <c r="DK8" s="664"/>
      <c r="DL8" s="664"/>
      <c r="DM8" s="664"/>
      <c r="DN8" s="664"/>
      <c r="DO8" s="664"/>
      <c r="DP8" s="665"/>
      <c r="DQ8" s="669">
        <v>359183</v>
      </c>
      <c r="DR8" s="664"/>
      <c r="DS8" s="664"/>
      <c r="DT8" s="664"/>
      <c r="DU8" s="664"/>
      <c r="DV8" s="664"/>
      <c r="DW8" s="664"/>
      <c r="DX8" s="664"/>
      <c r="DY8" s="664"/>
      <c r="DZ8" s="664"/>
      <c r="EA8" s="664"/>
      <c r="EB8" s="664"/>
      <c r="EC8" s="704"/>
    </row>
    <row r="9" spans="2:143" ht="11.25" customHeight="1">
      <c r="B9" s="658" t="s">
        <v>244</v>
      </c>
      <c r="C9" s="659"/>
      <c r="D9" s="659"/>
      <c r="E9" s="659"/>
      <c r="F9" s="659"/>
      <c r="G9" s="659"/>
      <c r="H9" s="659"/>
      <c r="I9" s="659"/>
      <c r="J9" s="659"/>
      <c r="K9" s="659"/>
      <c r="L9" s="659"/>
      <c r="M9" s="659"/>
      <c r="N9" s="659"/>
      <c r="O9" s="659"/>
      <c r="P9" s="659"/>
      <c r="Q9" s="660"/>
      <c r="R9" s="661">
        <v>798</v>
      </c>
      <c r="S9" s="664"/>
      <c r="T9" s="664"/>
      <c r="U9" s="664"/>
      <c r="V9" s="664"/>
      <c r="W9" s="664"/>
      <c r="X9" s="664"/>
      <c r="Y9" s="665"/>
      <c r="Z9" s="723">
        <v>0</v>
      </c>
      <c r="AA9" s="723"/>
      <c r="AB9" s="723"/>
      <c r="AC9" s="723"/>
      <c r="AD9" s="724">
        <v>798</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183011</v>
      </c>
      <c r="BH9" s="664"/>
      <c r="BI9" s="664"/>
      <c r="BJ9" s="664"/>
      <c r="BK9" s="664"/>
      <c r="BL9" s="664"/>
      <c r="BM9" s="664"/>
      <c r="BN9" s="665"/>
      <c r="BO9" s="723">
        <v>36.1</v>
      </c>
      <c r="BP9" s="723"/>
      <c r="BQ9" s="723"/>
      <c r="BR9" s="723"/>
      <c r="BS9" s="669" t="s">
        <v>242</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625829</v>
      </c>
      <c r="CS9" s="664"/>
      <c r="CT9" s="664"/>
      <c r="CU9" s="664"/>
      <c r="CV9" s="664"/>
      <c r="CW9" s="664"/>
      <c r="CX9" s="664"/>
      <c r="CY9" s="665"/>
      <c r="CZ9" s="723">
        <v>11.5</v>
      </c>
      <c r="DA9" s="723"/>
      <c r="DB9" s="723"/>
      <c r="DC9" s="723"/>
      <c r="DD9" s="669">
        <v>564</v>
      </c>
      <c r="DE9" s="664"/>
      <c r="DF9" s="664"/>
      <c r="DG9" s="664"/>
      <c r="DH9" s="664"/>
      <c r="DI9" s="664"/>
      <c r="DJ9" s="664"/>
      <c r="DK9" s="664"/>
      <c r="DL9" s="664"/>
      <c r="DM9" s="664"/>
      <c r="DN9" s="664"/>
      <c r="DO9" s="664"/>
      <c r="DP9" s="665"/>
      <c r="DQ9" s="669">
        <v>568867</v>
      </c>
      <c r="DR9" s="664"/>
      <c r="DS9" s="664"/>
      <c r="DT9" s="664"/>
      <c r="DU9" s="664"/>
      <c r="DV9" s="664"/>
      <c r="DW9" s="664"/>
      <c r="DX9" s="664"/>
      <c r="DY9" s="664"/>
      <c r="DZ9" s="664"/>
      <c r="EA9" s="664"/>
      <c r="EB9" s="664"/>
      <c r="EC9" s="704"/>
    </row>
    <row r="10" spans="2:143" ht="11.25" customHeight="1">
      <c r="B10" s="658" t="s">
        <v>247</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242</v>
      </c>
      <c r="AA10" s="723"/>
      <c r="AB10" s="723"/>
      <c r="AC10" s="723"/>
      <c r="AD10" s="724" t="s">
        <v>140</v>
      </c>
      <c r="AE10" s="724"/>
      <c r="AF10" s="724"/>
      <c r="AG10" s="724"/>
      <c r="AH10" s="724"/>
      <c r="AI10" s="724"/>
      <c r="AJ10" s="724"/>
      <c r="AK10" s="724"/>
      <c r="AL10" s="666" t="s">
        <v>236</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19445</v>
      </c>
      <c r="BH10" s="664"/>
      <c r="BI10" s="664"/>
      <c r="BJ10" s="664"/>
      <c r="BK10" s="664"/>
      <c r="BL10" s="664"/>
      <c r="BM10" s="664"/>
      <c r="BN10" s="665"/>
      <c r="BO10" s="723">
        <v>3.8</v>
      </c>
      <c r="BP10" s="723"/>
      <c r="BQ10" s="723"/>
      <c r="BR10" s="723"/>
      <c r="BS10" s="669">
        <v>3281</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5785</v>
      </c>
      <c r="CS10" s="664"/>
      <c r="CT10" s="664"/>
      <c r="CU10" s="664"/>
      <c r="CV10" s="664"/>
      <c r="CW10" s="664"/>
      <c r="CX10" s="664"/>
      <c r="CY10" s="665"/>
      <c r="CZ10" s="723">
        <v>0.1</v>
      </c>
      <c r="DA10" s="723"/>
      <c r="DB10" s="723"/>
      <c r="DC10" s="723"/>
      <c r="DD10" s="669" t="s">
        <v>236</v>
      </c>
      <c r="DE10" s="664"/>
      <c r="DF10" s="664"/>
      <c r="DG10" s="664"/>
      <c r="DH10" s="664"/>
      <c r="DI10" s="664"/>
      <c r="DJ10" s="664"/>
      <c r="DK10" s="664"/>
      <c r="DL10" s="664"/>
      <c r="DM10" s="664"/>
      <c r="DN10" s="664"/>
      <c r="DO10" s="664"/>
      <c r="DP10" s="665"/>
      <c r="DQ10" s="669">
        <v>5762</v>
      </c>
      <c r="DR10" s="664"/>
      <c r="DS10" s="664"/>
      <c r="DT10" s="664"/>
      <c r="DU10" s="664"/>
      <c r="DV10" s="664"/>
      <c r="DW10" s="664"/>
      <c r="DX10" s="664"/>
      <c r="DY10" s="664"/>
      <c r="DZ10" s="664"/>
      <c r="EA10" s="664"/>
      <c r="EB10" s="664"/>
      <c r="EC10" s="704"/>
    </row>
    <row r="11" spans="2:143" ht="11.25" customHeight="1">
      <c r="B11" s="658" t="s">
        <v>250</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242</v>
      </c>
      <c r="AA11" s="723"/>
      <c r="AB11" s="723"/>
      <c r="AC11" s="723"/>
      <c r="AD11" s="724" t="s">
        <v>236</v>
      </c>
      <c r="AE11" s="724"/>
      <c r="AF11" s="724"/>
      <c r="AG11" s="724"/>
      <c r="AH11" s="724"/>
      <c r="AI11" s="724"/>
      <c r="AJ11" s="724"/>
      <c r="AK11" s="724"/>
      <c r="AL11" s="666" t="s">
        <v>242</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22724</v>
      </c>
      <c r="BH11" s="664"/>
      <c r="BI11" s="664"/>
      <c r="BJ11" s="664"/>
      <c r="BK11" s="664"/>
      <c r="BL11" s="664"/>
      <c r="BM11" s="664"/>
      <c r="BN11" s="665"/>
      <c r="BO11" s="723">
        <v>4.5</v>
      </c>
      <c r="BP11" s="723"/>
      <c r="BQ11" s="723"/>
      <c r="BR11" s="723"/>
      <c r="BS11" s="669">
        <v>4509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706392</v>
      </c>
      <c r="CS11" s="664"/>
      <c r="CT11" s="664"/>
      <c r="CU11" s="664"/>
      <c r="CV11" s="664"/>
      <c r="CW11" s="664"/>
      <c r="CX11" s="664"/>
      <c r="CY11" s="665"/>
      <c r="CZ11" s="723">
        <v>12.9</v>
      </c>
      <c r="DA11" s="723"/>
      <c r="DB11" s="723"/>
      <c r="DC11" s="723"/>
      <c r="DD11" s="669">
        <v>327222</v>
      </c>
      <c r="DE11" s="664"/>
      <c r="DF11" s="664"/>
      <c r="DG11" s="664"/>
      <c r="DH11" s="664"/>
      <c r="DI11" s="664"/>
      <c r="DJ11" s="664"/>
      <c r="DK11" s="664"/>
      <c r="DL11" s="664"/>
      <c r="DM11" s="664"/>
      <c r="DN11" s="664"/>
      <c r="DO11" s="664"/>
      <c r="DP11" s="665"/>
      <c r="DQ11" s="669">
        <v>244410</v>
      </c>
      <c r="DR11" s="664"/>
      <c r="DS11" s="664"/>
      <c r="DT11" s="664"/>
      <c r="DU11" s="664"/>
      <c r="DV11" s="664"/>
      <c r="DW11" s="664"/>
      <c r="DX11" s="664"/>
      <c r="DY11" s="664"/>
      <c r="DZ11" s="664"/>
      <c r="EA11" s="664"/>
      <c r="EB11" s="664"/>
      <c r="EC11" s="704"/>
    </row>
    <row r="12" spans="2:143" ht="11.25" customHeight="1">
      <c r="B12" s="658" t="s">
        <v>253</v>
      </c>
      <c r="C12" s="659"/>
      <c r="D12" s="659"/>
      <c r="E12" s="659"/>
      <c r="F12" s="659"/>
      <c r="G12" s="659"/>
      <c r="H12" s="659"/>
      <c r="I12" s="659"/>
      <c r="J12" s="659"/>
      <c r="K12" s="659"/>
      <c r="L12" s="659"/>
      <c r="M12" s="659"/>
      <c r="N12" s="659"/>
      <c r="O12" s="659"/>
      <c r="P12" s="659"/>
      <c r="Q12" s="660"/>
      <c r="R12" s="661">
        <v>81878</v>
      </c>
      <c r="S12" s="664"/>
      <c r="T12" s="664"/>
      <c r="U12" s="664"/>
      <c r="V12" s="664"/>
      <c r="W12" s="664"/>
      <c r="X12" s="664"/>
      <c r="Y12" s="665"/>
      <c r="Z12" s="723">
        <v>1.4</v>
      </c>
      <c r="AA12" s="723"/>
      <c r="AB12" s="723"/>
      <c r="AC12" s="723"/>
      <c r="AD12" s="724">
        <v>81878</v>
      </c>
      <c r="AE12" s="724"/>
      <c r="AF12" s="724"/>
      <c r="AG12" s="724"/>
      <c r="AH12" s="724"/>
      <c r="AI12" s="724"/>
      <c r="AJ12" s="724"/>
      <c r="AK12" s="724"/>
      <c r="AL12" s="666">
        <v>2.6</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213947</v>
      </c>
      <c r="BH12" s="664"/>
      <c r="BI12" s="664"/>
      <c r="BJ12" s="664"/>
      <c r="BK12" s="664"/>
      <c r="BL12" s="664"/>
      <c r="BM12" s="664"/>
      <c r="BN12" s="665"/>
      <c r="BO12" s="723">
        <v>42.2</v>
      </c>
      <c r="BP12" s="723"/>
      <c r="BQ12" s="723"/>
      <c r="BR12" s="723"/>
      <c r="BS12" s="669" t="s">
        <v>242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347887</v>
      </c>
      <c r="CS12" s="664"/>
      <c r="CT12" s="664"/>
      <c r="CU12" s="664"/>
      <c r="CV12" s="664"/>
      <c r="CW12" s="664"/>
      <c r="CX12" s="664"/>
      <c r="CY12" s="665"/>
      <c r="CZ12" s="723">
        <v>6.4</v>
      </c>
      <c r="DA12" s="723"/>
      <c r="DB12" s="723"/>
      <c r="DC12" s="723"/>
      <c r="DD12" s="669">
        <v>6747</v>
      </c>
      <c r="DE12" s="664"/>
      <c r="DF12" s="664"/>
      <c r="DG12" s="664"/>
      <c r="DH12" s="664"/>
      <c r="DI12" s="664"/>
      <c r="DJ12" s="664"/>
      <c r="DK12" s="664"/>
      <c r="DL12" s="664"/>
      <c r="DM12" s="664"/>
      <c r="DN12" s="664"/>
      <c r="DO12" s="664"/>
      <c r="DP12" s="665"/>
      <c r="DQ12" s="669">
        <v>191937</v>
      </c>
      <c r="DR12" s="664"/>
      <c r="DS12" s="664"/>
      <c r="DT12" s="664"/>
      <c r="DU12" s="664"/>
      <c r="DV12" s="664"/>
      <c r="DW12" s="664"/>
      <c r="DX12" s="664"/>
      <c r="DY12" s="664"/>
      <c r="DZ12" s="664"/>
      <c r="EA12" s="664"/>
      <c r="EB12" s="664"/>
      <c r="EC12" s="704"/>
    </row>
    <row r="13" spans="2:143" ht="11.25" customHeight="1">
      <c r="B13" s="658" t="s">
        <v>256</v>
      </c>
      <c r="C13" s="659"/>
      <c r="D13" s="659"/>
      <c r="E13" s="659"/>
      <c r="F13" s="659"/>
      <c r="G13" s="659"/>
      <c r="H13" s="659"/>
      <c r="I13" s="659"/>
      <c r="J13" s="659"/>
      <c r="K13" s="659"/>
      <c r="L13" s="659"/>
      <c r="M13" s="659"/>
      <c r="N13" s="659"/>
      <c r="O13" s="659"/>
      <c r="P13" s="659"/>
      <c r="Q13" s="660"/>
      <c r="R13" s="661">
        <v>1386</v>
      </c>
      <c r="S13" s="664"/>
      <c r="T13" s="664"/>
      <c r="U13" s="664"/>
      <c r="V13" s="664"/>
      <c r="W13" s="664"/>
      <c r="X13" s="664"/>
      <c r="Y13" s="665"/>
      <c r="Z13" s="723">
        <v>0</v>
      </c>
      <c r="AA13" s="723"/>
      <c r="AB13" s="723"/>
      <c r="AC13" s="723"/>
      <c r="AD13" s="724">
        <v>1386</v>
      </c>
      <c r="AE13" s="724"/>
      <c r="AF13" s="724"/>
      <c r="AG13" s="724"/>
      <c r="AH13" s="724"/>
      <c r="AI13" s="724"/>
      <c r="AJ13" s="724"/>
      <c r="AK13" s="724"/>
      <c r="AL13" s="666">
        <v>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211660</v>
      </c>
      <c r="BH13" s="664"/>
      <c r="BI13" s="664"/>
      <c r="BJ13" s="664"/>
      <c r="BK13" s="664"/>
      <c r="BL13" s="664"/>
      <c r="BM13" s="664"/>
      <c r="BN13" s="665"/>
      <c r="BO13" s="723">
        <v>41.7</v>
      </c>
      <c r="BP13" s="723"/>
      <c r="BQ13" s="723"/>
      <c r="BR13" s="723"/>
      <c r="BS13" s="669" t="s">
        <v>236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552068</v>
      </c>
      <c r="CS13" s="664"/>
      <c r="CT13" s="664"/>
      <c r="CU13" s="664"/>
      <c r="CV13" s="664"/>
      <c r="CW13" s="664"/>
      <c r="CX13" s="664"/>
      <c r="CY13" s="665"/>
      <c r="CZ13" s="723">
        <v>10.1</v>
      </c>
      <c r="DA13" s="723"/>
      <c r="DB13" s="723"/>
      <c r="DC13" s="723"/>
      <c r="DD13" s="669">
        <v>142068</v>
      </c>
      <c r="DE13" s="664"/>
      <c r="DF13" s="664"/>
      <c r="DG13" s="664"/>
      <c r="DH13" s="664"/>
      <c r="DI13" s="664"/>
      <c r="DJ13" s="664"/>
      <c r="DK13" s="664"/>
      <c r="DL13" s="664"/>
      <c r="DM13" s="664"/>
      <c r="DN13" s="664"/>
      <c r="DO13" s="664"/>
      <c r="DP13" s="665"/>
      <c r="DQ13" s="669">
        <v>385010</v>
      </c>
      <c r="DR13" s="664"/>
      <c r="DS13" s="664"/>
      <c r="DT13" s="664"/>
      <c r="DU13" s="664"/>
      <c r="DV13" s="664"/>
      <c r="DW13" s="664"/>
      <c r="DX13" s="664"/>
      <c r="DY13" s="664"/>
      <c r="DZ13" s="664"/>
      <c r="EA13" s="664"/>
      <c r="EB13" s="664"/>
      <c r="EC13" s="704"/>
    </row>
    <row r="14" spans="2:143" ht="11.25" customHeight="1">
      <c r="B14" s="658" t="s">
        <v>259</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242</v>
      </c>
      <c r="AA14" s="723"/>
      <c r="AB14" s="723"/>
      <c r="AC14" s="723"/>
      <c r="AD14" s="724" t="s">
        <v>236</v>
      </c>
      <c r="AE14" s="724"/>
      <c r="AF14" s="724"/>
      <c r="AG14" s="724"/>
      <c r="AH14" s="724"/>
      <c r="AI14" s="724"/>
      <c r="AJ14" s="724"/>
      <c r="AK14" s="724"/>
      <c r="AL14" s="666" t="s">
        <v>236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11386</v>
      </c>
      <c r="BH14" s="664"/>
      <c r="BI14" s="664"/>
      <c r="BJ14" s="664"/>
      <c r="BK14" s="664"/>
      <c r="BL14" s="664"/>
      <c r="BM14" s="664"/>
      <c r="BN14" s="665"/>
      <c r="BO14" s="723">
        <v>2.2000000000000002</v>
      </c>
      <c r="BP14" s="723"/>
      <c r="BQ14" s="723"/>
      <c r="BR14" s="723"/>
      <c r="BS14" s="669" t="s">
        <v>242</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221090</v>
      </c>
      <c r="CS14" s="664"/>
      <c r="CT14" s="664"/>
      <c r="CU14" s="664"/>
      <c r="CV14" s="664"/>
      <c r="CW14" s="664"/>
      <c r="CX14" s="664"/>
      <c r="CY14" s="665"/>
      <c r="CZ14" s="723">
        <v>4.0999999999999996</v>
      </c>
      <c r="DA14" s="723"/>
      <c r="DB14" s="723"/>
      <c r="DC14" s="723"/>
      <c r="DD14" s="669" t="s">
        <v>242</v>
      </c>
      <c r="DE14" s="664"/>
      <c r="DF14" s="664"/>
      <c r="DG14" s="664"/>
      <c r="DH14" s="664"/>
      <c r="DI14" s="664"/>
      <c r="DJ14" s="664"/>
      <c r="DK14" s="664"/>
      <c r="DL14" s="664"/>
      <c r="DM14" s="664"/>
      <c r="DN14" s="664"/>
      <c r="DO14" s="664"/>
      <c r="DP14" s="665"/>
      <c r="DQ14" s="669">
        <v>180190</v>
      </c>
      <c r="DR14" s="664"/>
      <c r="DS14" s="664"/>
      <c r="DT14" s="664"/>
      <c r="DU14" s="664"/>
      <c r="DV14" s="664"/>
      <c r="DW14" s="664"/>
      <c r="DX14" s="664"/>
      <c r="DY14" s="664"/>
      <c r="DZ14" s="664"/>
      <c r="EA14" s="664"/>
      <c r="EB14" s="664"/>
      <c r="EC14" s="704"/>
    </row>
    <row r="15" spans="2:143" ht="11.25" customHeight="1">
      <c r="B15" s="658" t="s">
        <v>262</v>
      </c>
      <c r="C15" s="659"/>
      <c r="D15" s="659"/>
      <c r="E15" s="659"/>
      <c r="F15" s="659"/>
      <c r="G15" s="659"/>
      <c r="H15" s="659"/>
      <c r="I15" s="659"/>
      <c r="J15" s="659"/>
      <c r="K15" s="659"/>
      <c r="L15" s="659"/>
      <c r="M15" s="659"/>
      <c r="N15" s="659"/>
      <c r="O15" s="659"/>
      <c r="P15" s="659"/>
      <c r="Q15" s="660"/>
      <c r="R15" s="661">
        <v>24136</v>
      </c>
      <c r="S15" s="664"/>
      <c r="T15" s="664"/>
      <c r="U15" s="664"/>
      <c r="V15" s="664"/>
      <c r="W15" s="664"/>
      <c r="X15" s="664"/>
      <c r="Y15" s="665"/>
      <c r="Z15" s="723">
        <v>0.4</v>
      </c>
      <c r="AA15" s="723"/>
      <c r="AB15" s="723"/>
      <c r="AC15" s="723"/>
      <c r="AD15" s="724">
        <v>24136</v>
      </c>
      <c r="AE15" s="724"/>
      <c r="AF15" s="724"/>
      <c r="AG15" s="724"/>
      <c r="AH15" s="724"/>
      <c r="AI15" s="724"/>
      <c r="AJ15" s="724"/>
      <c r="AK15" s="724"/>
      <c r="AL15" s="666">
        <v>0.8</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39723</v>
      </c>
      <c r="BH15" s="664"/>
      <c r="BI15" s="664"/>
      <c r="BJ15" s="664"/>
      <c r="BK15" s="664"/>
      <c r="BL15" s="664"/>
      <c r="BM15" s="664"/>
      <c r="BN15" s="665"/>
      <c r="BO15" s="723">
        <v>7.8</v>
      </c>
      <c r="BP15" s="723"/>
      <c r="BQ15" s="723"/>
      <c r="BR15" s="723"/>
      <c r="BS15" s="669" t="s">
        <v>242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454589</v>
      </c>
      <c r="CS15" s="664"/>
      <c r="CT15" s="664"/>
      <c r="CU15" s="664"/>
      <c r="CV15" s="664"/>
      <c r="CW15" s="664"/>
      <c r="CX15" s="664"/>
      <c r="CY15" s="665"/>
      <c r="CZ15" s="723">
        <v>8.3000000000000007</v>
      </c>
      <c r="DA15" s="723"/>
      <c r="DB15" s="723"/>
      <c r="DC15" s="723"/>
      <c r="DD15" s="669">
        <v>25842</v>
      </c>
      <c r="DE15" s="664"/>
      <c r="DF15" s="664"/>
      <c r="DG15" s="664"/>
      <c r="DH15" s="664"/>
      <c r="DI15" s="664"/>
      <c r="DJ15" s="664"/>
      <c r="DK15" s="664"/>
      <c r="DL15" s="664"/>
      <c r="DM15" s="664"/>
      <c r="DN15" s="664"/>
      <c r="DO15" s="664"/>
      <c r="DP15" s="665"/>
      <c r="DQ15" s="669">
        <v>287581</v>
      </c>
      <c r="DR15" s="664"/>
      <c r="DS15" s="664"/>
      <c r="DT15" s="664"/>
      <c r="DU15" s="664"/>
      <c r="DV15" s="664"/>
      <c r="DW15" s="664"/>
      <c r="DX15" s="664"/>
      <c r="DY15" s="664"/>
      <c r="DZ15" s="664"/>
      <c r="EA15" s="664"/>
      <c r="EB15" s="664"/>
      <c r="EC15" s="704"/>
    </row>
    <row r="16" spans="2:143" ht="11.25" customHeight="1">
      <c r="B16" s="658" t="s">
        <v>265</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140</v>
      </c>
      <c r="AA16" s="723"/>
      <c r="AB16" s="723"/>
      <c r="AC16" s="723"/>
      <c r="AD16" s="724" t="s">
        <v>242</v>
      </c>
      <c r="AE16" s="724"/>
      <c r="AF16" s="724"/>
      <c r="AG16" s="724"/>
      <c r="AH16" s="724"/>
      <c r="AI16" s="724"/>
      <c r="AJ16" s="724"/>
      <c r="AK16" s="724"/>
      <c r="AL16" s="666" t="s">
        <v>242</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199</v>
      </c>
      <c r="BH16" s="664"/>
      <c r="BI16" s="664"/>
      <c r="BJ16" s="664"/>
      <c r="BK16" s="664"/>
      <c r="BL16" s="664"/>
      <c r="BM16" s="664"/>
      <c r="BN16" s="665"/>
      <c r="BO16" s="723">
        <v>0</v>
      </c>
      <c r="BP16" s="723"/>
      <c r="BQ16" s="723"/>
      <c r="BR16" s="723"/>
      <c r="BS16" s="669" t="s">
        <v>236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242</v>
      </c>
      <c r="CS16" s="664"/>
      <c r="CT16" s="664"/>
      <c r="CU16" s="664"/>
      <c r="CV16" s="664"/>
      <c r="CW16" s="664"/>
      <c r="CX16" s="664"/>
      <c r="CY16" s="665"/>
      <c r="CZ16" s="723" t="s">
        <v>236</v>
      </c>
      <c r="DA16" s="723"/>
      <c r="DB16" s="723"/>
      <c r="DC16" s="723"/>
      <c r="DD16" s="669" t="s">
        <v>140</v>
      </c>
      <c r="DE16" s="664"/>
      <c r="DF16" s="664"/>
      <c r="DG16" s="664"/>
      <c r="DH16" s="664"/>
      <c r="DI16" s="664"/>
      <c r="DJ16" s="664"/>
      <c r="DK16" s="664"/>
      <c r="DL16" s="664"/>
      <c r="DM16" s="664"/>
      <c r="DN16" s="664"/>
      <c r="DO16" s="664"/>
      <c r="DP16" s="665"/>
      <c r="DQ16" s="669" t="s">
        <v>236</v>
      </c>
      <c r="DR16" s="664"/>
      <c r="DS16" s="664"/>
      <c r="DT16" s="664"/>
      <c r="DU16" s="664"/>
      <c r="DV16" s="664"/>
      <c r="DW16" s="664"/>
      <c r="DX16" s="664"/>
      <c r="DY16" s="664"/>
      <c r="DZ16" s="664"/>
      <c r="EA16" s="664"/>
      <c r="EB16" s="664"/>
      <c r="EC16" s="704"/>
    </row>
    <row r="17" spans="2:133" ht="11.25" customHeight="1">
      <c r="B17" s="658" t="s">
        <v>268</v>
      </c>
      <c r="C17" s="659"/>
      <c r="D17" s="659"/>
      <c r="E17" s="659"/>
      <c r="F17" s="659"/>
      <c r="G17" s="659"/>
      <c r="H17" s="659"/>
      <c r="I17" s="659"/>
      <c r="J17" s="659"/>
      <c r="K17" s="659"/>
      <c r="L17" s="659"/>
      <c r="M17" s="659"/>
      <c r="N17" s="659"/>
      <c r="O17" s="659"/>
      <c r="P17" s="659"/>
      <c r="Q17" s="660"/>
      <c r="R17" s="661">
        <v>531</v>
      </c>
      <c r="S17" s="664"/>
      <c r="T17" s="664"/>
      <c r="U17" s="664"/>
      <c r="V17" s="664"/>
      <c r="W17" s="664"/>
      <c r="X17" s="664"/>
      <c r="Y17" s="665"/>
      <c r="Z17" s="723">
        <v>0</v>
      </c>
      <c r="AA17" s="723"/>
      <c r="AB17" s="723"/>
      <c r="AC17" s="723"/>
      <c r="AD17" s="724">
        <v>531</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236</v>
      </c>
      <c r="BP17" s="723"/>
      <c r="BQ17" s="723"/>
      <c r="BR17" s="723"/>
      <c r="BS17" s="669" t="s">
        <v>236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838876</v>
      </c>
      <c r="CS17" s="664"/>
      <c r="CT17" s="664"/>
      <c r="CU17" s="664"/>
      <c r="CV17" s="664"/>
      <c r="CW17" s="664"/>
      <c r="CX17" s="664"/>
      <c r="CY17" s="665"/>
      <c r="CZ17" s="723">
        <v>15.4</v>
      </c>
      <c r="DA17" s="723"/>
      <c r="DB17" s="723"/>
      <c r="DC17" s="723"/>
      <c r="DD17" s="669" t="s">
        <v>236</v>
      </c>
      <c r="DE17" s="664"/>
      <c r="DF17" s="664"/>
      <c r="DG17" s="664"/>
      <c r="DH17" s="664"/>
      <c r="DI17" s="664"/>
      <c r="DJ17" s="664"/>
      <c r="DK17" s="664"/>
      <c r="DL17" s="664"/>
      <c r="DM17" s="664"/>
      <c r="DN17" s="664"/>
      <c r="DO17" s="664"/>
      <c r="DP17" s="665"/>
      <c r="DQ17" s="669">
        <v>790610</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2758390</v>
      </c>
      <c r="S18" s="664"/>
      <c r="T18" s="664"/>
      <c r="U18" s="664"/>
      <c r="V18" s="664"/>
      <c r="W18" s="664"/>
      <c r="X18" s="664"/>
      <c r="Y18" s="665"/>
      <c r="Z18" s="723">
        <v>45.5</v>
      </c>
      <c r="AA18" s="723"/>
      <c r="AB18" s="723"/>
      <c r="AC18" s="723"/>
      <c r="AD18" s="724">
        <v>2426588</v>
      </c>
      <c r="AE18" s="724"/>
      <c r="AF18" s="724"/>
      <c r="AG18" s="724"/>
      <c r="AH18" s="724"/>
      <c r="AI18" s="724"/>
      <c r="AJ18" s="724"/>
      <c r="AK18" s="724"/>
      <c r="AL18" s="666">
        <v>76.8</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242</v>
      </c>
      <c r="BP18" s="723"/>
      <c r="BQ18" s="723"/>
      <c r="BR18" s="723"/>
      <c r="BS18" s="669" t="s">
        <v>236</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16460</v>
      </c>
      <c r="CS18" s="664"/>
      <c r="CT18" s="664"/>
      <c r="CU18" s="664"/>
      <c r="CV18" s="664"/>
      <c r="CW18" s="664"/>
      <c r="CX18" s="664"/>
      <c r="CY18" s="665"/>
      <c r="CZ18" s="723">
        <v>0.3</v>
      </c>
      <c r="DA18" s="723"/>
      <c r="DB18" s="723"/>
      <c r="DC18" s="723"/>
      <c r="DD18" s="669" t="s">
        <v>236</v>
      </c>
      <c r="DE18" s="664"/>
      <c r="DF18" s="664"/>
      <c r="DG18" s="664"/>
      <c r="DH18" s="664"/>
      <c r="DI18" s="664"/>
      <c r="DJ18" s="664"/>
      <c r="DK18" s="664"/>
      <c r="DL18" s="664"/>
      <c r="DM18" s="664"/>
      <c r="DN18" s="664"/>
      <c r="DO18" s="664"/>
      <c r="DP18" s="665"/>
      <c r="DQ18" s="669">
        <v>2560</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v>2426588</v>
      </c>
      <c r="S19" s="664"/>
      <c r="T19" s="664"/>
      <c r="U19" s="664"/>
      <c r="V19" s="664"/>
      <c r="W19" s="664"/>
      <c r="X19" s="664"/>
      <c r="Y19" s="665"/>
      <c r="Z19" s="723">
        <v>40.1</v>
      </c>
      <c r="AA19" s="723"/>
      <c r="AB19" s="723"/>
      <c r="AC19" s="723"/>
      <c r="AD19" s="724">
        <v>2426588</v>
      </c>
      <c r="AE19" s="724"/>
      <c r="AF19" s="724"/>
      <c r="AG19" s="724"/>
      <c r="AH19" s="724"/>
      <c r="AI19" s="724"/>
      <c r="AJ19" s="724"/>
      <c r="AK19" s="724"/>
      <c r="AL19" s="666">
        <v>76.8</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9452</v>
      </c>
      <c r="BH19" s="664"/>
      <c r="BI19" s="664"/>
      <c r="BJ19" s="664"/>
      <c r="BK19" s="664"/>
      <c r="BL19" s="664"/>
      <c r="BM19" s="664"/>
      <c r="BN19" s="665"/>
      <c r="BO19" s="723">
        <v>1.9</v>
      </c>
      <c r="BP19" s="723"/>
      <c r="BQ19" s="723"/>
      <c r="BR19" s="723"/>
      <c r="BS19" s="669" t="s">
        <v>242</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236</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331802</v>
      </c>
      <c r="S20" s="664"/>
      <c r="T20" s="664"/>
      <c r="U20" s="664"/>
      <c r="V20" s="664"/>
      <c r="W20" s="664"/>
      <c r="X20" s="664"/>
      <c r="Y20" s="665"/>
      <c r="Z20" s="723">
        <v>5.5</v>
      </c>
      <c r="AA20" s="723"/>
      <c r="AB20" s="723"/>
      <c r="AC20" s="723"/>
      <c r="AD20" s="724" t="s">
        <v>242</v>
      </c>
      <c r="AE20" s="724"/>
      <c r="AF20" s="724"/>
      <c r="AG20" s="724"/>
      <c r="AH20" s="724"/>
      <c r="AI20" s="724"/>
      <c r="AJ20" s="724"/>
      <c r="AK20" s="724"/>
      <c r="AL20" s="666" t="s">
        <v>242</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9452</v>
      </c>
      <c r="BH20" s="664"/>
      <c r="BI20" s="664"/>
      <c r="BJ20" s="664"/>
      <c r="BK20" s="664"/>
      <c r="BL20" s="664"/>
      <c r="BM20" s="664"/>
      <c r="BN20" s="665"/>
      <c r="BO20" s="723">
        <v>1.9</v>
      </c>
      <c r="BP20" s="723"/>
      <c r="BQ20" s="723"/>
      <c r="BR20" s="723"/>
      <c r="BS20" s="669" t="s">
        <v>140</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5458976</v>
      </c>
      <c r="CS20" s="664"/>
      <c r="CT20" s="664"/>
      <c r="CU20" s="664"/>
      <c r="CV20" s="664"/>
      <c r="CW20" s="664"/>
      <c r="CX20" s="664"/>
      <c r="CY20" s="665"/>
      <c r="CZ20" s="723">
        <v>100</v>
      </c>
      <c r="DA20" s="723"/>
      <c r="DB20" s="723"/>
      <c r="DC20" s="723"/>
      <c r="DD20" s="669">
        <v>572964</v>
      </c>
      <c r="DE20" s="664"/>
      <c r="DF20" s="664"/>
      <c r="DG20" s="664"/>
      <c r="DH20" s="664"/>
      <c r="DI20" s="664"/>
      <c r="DJ20" s="664"/>
      <c r="DK20" s="664"/>
      <c r="DL20" s="664"/>
      <c r="DM20" s="664"/>
      <c r="DN20" s="664"/>
      <c r="DO20" s="664"/>
      <c r="DP20" s="665"/>
      <c r="DQ20" s="669">
        <v>3697316</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236</v>
      </c>
      <c r="AA21" s="723"/>
      <c r="AB21" s="723"/>
      <c r="AC21" s="723"/>
      <c r="AD21" s="724" t="s">
        <v>236</v>
      </c>
      <c r="AE21" s="724"/>
      <c r="AF21" s="724"/>
      <c r="AG21" s="724"/>
      <c r="AH21" s="724"/>
      <c r="AI21" s="724"/>
      <c r="AJ21" s="724"/>
      <c r="AK21" s="724"/>
      <c r="AL21" s="666" t="s">
        <v>140</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9452</v>
      </c>
      <c r="BH21" s="664"/>
      <c r="BI21" s="664"/>
      <c r="BJ21" s="664"/>
      <c r="BK21" s="664"/>
      <c r="BL21" s="664"/>
      <c r="BM21" s="664"/>
      <c r="BN21" s="665"/>
      <c r="BO21" s="723">
        <v>1.9</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3484678</v>
      </c>
      <c r="S22" s="664"/>
      <c r="T22" s="664"/>
      <c r="U22" s="664"/>
      <c r="V22" s="664"/>
      <c r="W22" s="664"/>
      <c r="X22" s="664"/>
      <c r="Y22" s="665"/>
      <c r="Z22" s="723">
        <v>57.5</v>
      </c>
      <c r="AA22" s="723"/>
      <c r="AB22" s="723"/>
      <c r="AC22" s="723"/>
      <c r="AD22" s="724">
        <v>3152876</v>
      </c>
      <c r="AE22" s="724"/>
      <c r="AF22" s="724"/>
      <c r="AG22" s="724"/>
      <c r="AH22" s="724"/>
      <c r="AI22" s="724"/>
      <c r="AJ22" s="724"/>
      <c r="AK22" s="724"/>
      <c r="AL22" s="666">
        <v>99.8</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773</v>
      </c>
      <c r="S23" s="664"/>
      <c r="T23" s="664"/>
      <c r="U23" s="664"/>
      <c r="V23" s="664"/>
      <c r="W23" s="664"/>
      <c r="X23" s="664"/>
      <c r="Y23" s="665"/>
      <c r="Z23" s="723">
        <v>0</v>
      </c>
      <c r="AA23" s="723"/>
      <c r="AB23" s="723"/>
      <c r="AC23" s="723"/>
      <c r="AD23" s="724">
        <v>773</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236</v>
      </c>
      <c r="BH23" s="664"/>
      <c r="BI23" s="664"/>
      <c r="BJ23" s="664"/>
      <c r="BK23" s="664"/>
      <c r="BL23" s="664"/>
      <c r="BM23" s="664"/>
      <c r="BN23" s="665"/>
      <c r="BO23" s="723" t="s">
        <v>242</v>
      </c>
      <c r="BP23" s="723"/>
      <c r="BQ23" s="723"/>
      <c r="BR23" s="723"/>
      <c r="BS23" s="669" t="s">
        <v>236</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41618</v>
      </c>
      <c r="S24" s="664"/>
      <c r="T24" s="664"/>
      <c r="U24" s="664"/>
      <c r="V24" s="664"/>
      <c r="W24" s="664"/>
      <c r="X24" s="664"/>
      <c r="Y24" s="665"/>
      <c r="Z24" s="723">
        <v>0.7</v>
      </c>
      <c r="AA24" s="723"/>
      <c r="AB24" s="723"/>
      <c r="AC24" s="723"/>
      <c r="AD24" s="724" t="s">
        <v>236</v>
      </c>
      <c r="AE24" s="724"/>
      <c r="AF24" s="724"/>
      <c r="AG24" s="724"/>
      <c r="AH24" s="724"/>
      <c r="AI24" s="724"/>
      <c r="AJ24" s="724"/>
      <c r="AK24" s="724"/>
      <c r="AL24" s="666" t="s">
        <v>242</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236</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1735574</v>
      </c>
      <c r="CS24" s="727"/>
      <c r="CT24" s="727"/>
      <c r="CU24" s="727"/>
      <c r="CV24" s="727"/>
      <c r="CW24" s="727"/>
      <c r="CX24" s="727"/>
      <c r="CY24" s="773"/>
      <c r="CZ24" s="774">
        <v>31.8</v>
      </c>
      <c r="DA24" s="743"/>
      <c r="DB24" s="743"/>
      <c r="DC24" s="777"/>
      <c r="DD24" s="772">
        <v>1463402</v>
      </c>
      <c r="DE24" s="727"/>
      <c r="DF24" s="727"/>
      <c r="DG24" s="727"/>
      <c r="DH24" s="727"/>
      <c r="DI24" s="727"/>
      <c r="DJ24" s="727"/>
      <c r="DK24" s="773"/>
      <c r="DL24" s="772">
        <v>1454257</v>
      </c>
      <c r="DM24" s="727"/>
      <c r="DN24" s="727"/>
      <c r="DO24" s="727"/>
      <c r="DP24" s="727"/>
      <c r="DQ24" s="727"/>
      <c r="DR24" s="727"/>
      <c r="DS24" s="727"/>
      <c r="DT24" s="727"/>
      <c r="DU24" s="727"/>
      <c r="DV24" s="773"/>
      <c r="DW24" s="774">
        <v>44.3</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171850</v>
      </c>
      <c r="S25" s="664"/>
      <c r="T25" s="664"/>
      <c r="U25" s="664"/>
      <c r="V25" s="664"/>
      <c r="W25" s="664"/>
      <c r="X25" s="664"/>
      <c r="Y25" s="665"/>
      <c r="Z25" s="723">
        <v>2.8</v>
      </c>
      <c r="AA25" s="723"/>
      <c r="AB25" s="723"/>
      <c r="AC25" s="723"/>
      <c r="AD25" s="724">
        <v>4460</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236</v>
      </c>
      <c r="BP25" s="723"/>
      <c r="BQ25" s="723"/>
      <c r="BR25" s="723"/>
      <c r="BS25" s="669" t="s">
        <v>236</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663477</v>
      </c>
      <c r="CS25" s="662"/>
      <c r="CT25" s="662"/>
      <c r="CU25" s="662"/>
      <c r="CV25" s="662"/>
      <c r="CW25" s="662"/>
      <c r="CX25" s="662"/>
      <c r="CY25" s="663"/>
      <c r="CZ25" s="666">
        <v>12.2</v>
      </c>
      <c r="DA25" s="695"/>
      <c r="DB25" s="695"/>
      <c r="DC25" s="696"/>
      <c r="DD25" s="669">
        <v>610801</v>
      </c>
      <c r="DE25" s="662"/>
      <c r="DF25" s="662"/>
      <c r="DG25" s="662"/>
      <c r="DH25" s="662"/>
      <c r="DI25" s="662"/>
      <c r="DJ25" s="662"/>
      <c r="DK25" s="663"/>
      <c r="DL25" s="669">
        <v>605500</v>
      </c>
      <c r="DM25" s="662"/>
      <c r="DN25" s="662"/>
      <c r="DO25" s="662"/>
      <c r="DP25" s="662"/>
      <c r="DQ25" s="662"/>
      <c r="DR25" s="662"/>
      <c r="DS25" s="662"/>
      <c r="DT25" s="662"/>
      <c r="DU25" s="662"/>
      <c r="DV25" s="663"/>
      <c r="DW25" s="666">
        <v>18.5</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2751</v>
      </c>
      <c r="S26" s="664"/>
      <c r="T26" s="664"/>
      <c r="U26" s="664"/>
      <c r="V26" s="664"/>
      <c r="W26" s="664"/>
      <c r="X26" s="664"/>
      <c r="Y26" s="665"/>
      <c r="Z26" s="723">
        <v>0</v>
      </c>
      <c r="AA26" s="723"/>
      <c r="AB26" s="723"/>
      <c r="AC26" s="723"/>
      <c r="AD26" s="724">
        <v>1092</v>
      </c>
      <c r="AE26" s="724"/>
      <c r="AF26" s="724"/>
      <c r="AG26" s="724"/>
      <c r="AH26" s="724"/>
      <c r="AI26" s="724"/>
      <c r="AJ26" s="724"/>
      <c r="AK26" s="724"/>
      <c r="AL26" s="666">
        <v>0</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236</v>
      </c>
      <c r="BP26" s="723"/>
      <c r="BQ26" s="723"/>
      <c r="BR26" s="723"/>
      <c r="BS26" s="669" t="s">
        <v>242</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414970</v>
      </c>
      <c r="CS26" s="664"/>
      <c r="CT26" s="664"/>
      <c r="CU26" s="664"/>
      <c r="CV26" s="664"/>
      <c r="CW26" s="664"/>
      <c r="CX26" s="664"/>
      <c r="CY26" s="665"/>
      <c r="CZ26" s="666">
        <v>7.6</v>
      </c>
      <c r="DA26" s="695"/>
      <c r="DB26" s="695"/>
      <c r="DC26" s="696"/>
      <c r="DD26" s="669">
        <v>366547</v>
      </c>
      <c r="DE26" s="664"/>
      <c r="DF26" s="664"/>
      <c r="DG26" s="664"/>
      <c r="DH26" s="664"/>
      <c r="DI26" s="664"/>
      <c r="DJ26" s="664"/>
      <c r="DK26" s="665"/>
      <c r="DL26" s="669" t="s">
        <v>236</v>
      </c>
      <c r="DM26" s="664"/>
      <c r="DN26" s="664"/>
      <c r="DO26" s="664"/>
      <c r="DP26" s="664"/>
      <c r="DQ26" s="664"/>
      <c r="DR26" s="664"/>
      <c r="DS26" s="664"/>
      <c r="DT26" s="664"/>
      <c r="DU26" s="664"/>
      <c r="DV26" s="665"/>
      <c r="DW26" s="666" t="s">
        <v>242</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243024</v>
      </c>
      <c r="S27" s="664"/>
      <c r="T27" s="664"/>
      <c r="U27" s="664"/>
      <c r="V27" s="664"/>
      <c r="W27" s="664"/>
      <c r="X27" s="664"/>
      <c r="Y27" s="665"/>
      <c r="Z27" s="723">
        <v>4</v>
      </c>
      <c r="AA27" s="723"/>
      <c r="AB27" s="723"/>
      <c r="AC27" s="723"/>
      <c r="AD27" s="724" t="s">
        <v>236</v>
      </c>
      <c r="AE27" s="724"/>
      <c r="AF27" s="724"/>
      <c r="AG27" s="724"/>
      <c r="AH27" s="724"/>
      <c r="AI27" s="724"/>
      <c r="AJ27" s="724"/>
      <c r="AK27" s="724"/>
      <c r="AL27" s="666" t="s">
        <v>236</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507042</v>
      </c>
      <c r="BH27" s="664"/>
      <c r="BI27" s="664"/>
      <c r="BJ27" s="664"/>
      <c r="BK27" s="664"/>
      <c r="BL27" s="664"/>
      <c r="BM27" s="664"/>
      <c r="BN27" s="665"/>
      <c r="BO27" s="723">
        <v>100</v>
      </c>
      <c r="BP27" s="723"/>
      <c r="BQ27" s="723"/>
      <c r="BR27" s="723"/>
      <c r="BS27" s="669">
        <v>7790</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233221</v>
      </c>
      <c r="CS27" s="662"/>
      <c r="CT27" s="662"/>
      <c r="CU27" s="662"/>
      <c r="CV27" s="662"/>
      <c r="CW27" s="662"/>
      <c r="CX27" s="662"/>
      <c r="CY27" s="663"/>
      <c r="CZ27" s="666">
        <v>4.3</v>
      </c>
      <c r="DA27" s="695"/>
      <c r="DB27" s="695"/>
      <c r="DC27" s="696"/>
      <c r="DD27" s="669">
        <v>61991</v>
      </c>
      <c r="DE27" s="662"/>
      <c r="DF27" s="662"/>
      <c r="DG27" s="662"/>
      <c r="DH27" s="662"/>
      <c r="DI27" s="662"/>
      <c r="DJ27" s="662"/>
      <c r="DK27" s="663"/>
      <c r="DL27" s="669">
        <v>58147</v>
      </c>
      <c r="DM27" s="662"/>
      <c r="DN27" s="662"/>
      <c r="DO27" s="662"/>
      <c r="DP27" s="662"/>
      <c r="DQ27" s="662"/>
      <c r="DR27" s="662"/>
      <c r="DS27" s="662"/>
      <c r="DT27" s="662"/>
      <c r="DU27" s="662"/>
      <c r="DV27" s="663"/>
      <c r="DW27" s="666">
        <v>1.8</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t="s">
        <v>236</v>
      </c>
      <c r="S28" s="664"/>
      <c r="T28" s="664"/>
      <c r="U28" s="664"/>
      <c r="V28" s="664"/>
      <c r="W28" s="664"/>
      <c r="X28" s="664"/>
      <c r="Y28" s="665"/>
      <c r="Z28" s="723" t="s">
        <v>242</v>
      </c>
      <c r="AA28" s="723"/>
      <c r="AB28" s="723"/>
      <c r="AC28" s="723"/>
      <c r="AD28" s="724" t="s">
        <v>140</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838876</v>
      </c>
      <c r="CS28" s="664"/>
      <c r="CT28" s="664"/>
      <c r="CU28" s="664"/>
      <c r="CV28" s="664"/>
      <c r="CW28" s="664"/>
      <c r="CX28" s="664"/>
      <c r="CY28" s="665"/>
      <c r="CZ28" s="666">
        <v>15.4</v>
      </c>
      <c r="DA28" s="695"/>
      <c r="DB28" s="695"/>
      <c r="DC28" s="696"/>
      <c r="DD28" s="669">
        <v>790610</v>
      </c>
      <c r="DE28" s="664"/>
      <c r="DF28" s="664"/>
      <c r="DG28" s="664"/>
      <c r="DH28" s="664"/>
      <c r="DI28" s="664"/>
      <c r="DJ28" s="664"/>
      <c r="DK28" s="665"/>
      <c r="DL28" s="669">
        <v>790610</v>
      </c>
      <c r="DM28" s="664"/>
      <c r="DN28" s="664"/>
      <c r="DO28" s="664"/>
      <c r="DP28" s="664"/>
      <c r="DQ28" s="664"/>
      <c r="DR28" s="664"/>
      <c r="DS28" s="664"/>
      <c r="DT28" s="664"/>
      <c r="DU28" s="664"/>
      <c r="DV28" s="665"/>
      <c r="DW28" s="666">
        <v>24.1</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408847</v>
      </c>
      <c r="S29" s="664"/>
      <c r="T29" s="664"/>
      <c r="U29" s="664"/>
      <c r="V29" s="664"/>
      <c r="W29" s="664"/>
      <c r="X29" s="664"/>
      <c r="Y29" s="665"/>
      <c r="Z29" s="723">
        <v>6.8</v>
      </c>
      <c r="AA29" s="723"/>
      <c r="AB29" s="723"/>
      <c r="AC29" s="723"/>
      <c r="AD29" s="724" t="s">
        <v>242</v>
      </c>
      <c r="AE29" s="724"/>
      <c r="AF29" s="724"/>
      <c r="AG29" s="724"/>
      <c r="AH29" s="724"/>
      <c r="AI29" s="724"/>
      <c r="AJ29" s="724"/>
      <c r="AK29" s="724"/>
      <c r="AL29" s="666" t="s">
        <v>242</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838876</v>
      </c>
      <c r="CS29" s="662"/>
      <c r="CT29" s="662"/>
      <c r="CU29" s="662"/>
      <c r="CV29" s="662"/>
      <c r="CW29" s="662"/>
      <c r="CX29" s="662"/>
      <c r="CY29" s="663"/>
      <c r="CZ29" s="666">
        <v>15.4</v>
      </c>
      <c r="DA29" s="695"/>
      <c r="DB29" s="695"/>
      <c r="DC29" s="696"/>
      <c r="DD29" s="669">
        <v>790610</v>
      </c>
      <c r="DE29" s="662"/>
      <c r="DF29" s="662"/>
      <c r="DG29" s="662"/>
      <c r="DH29" s="662"/>
      <c r="DI29" s="662"/>
      <c r="DJ29" s="662"/>
      <c r="DK29" s="663"/>
      <c r="DL29" s="669">
        <v>790610</v>
      </c>
      <c r="DM29" s="662"/>
      <c r="DN29" s="662"/>
      <c r="DO29" s="662"/>
      <c r="DP29" s="662"/>
      <c r="DQ29" s="662"/>
      <c r="DR29" s="662"/>
      <c r="DS29" s="662"/>
      <c r="DT29" s="662"/>
      <c r="DU29" s="662"/>
      <c r="DV29" s="663"/>
      <c r="DW29" s="666">
        <v>24.1</v>
      </c>
      <c r="DX29" s="695"/>
      <c r="DY29" s="695"/>
      <c r="DZ29" s="695"/>
      <c r="EA29" s="695"/>
      <c r="EB29" s="695"/>
      <c r="EC29" s="697"/>
    </row>
    <row r="30" spans="2:133" ht="11.25" customHeight="1">
      <c r="B30" s="658" t="s">
        <v>311</v>
      </c>
      <c r="C30" s="659"/>
      <c r="D30" s="659"/>
      <c r="E30" s="659"/>
      <c r="F30" s="659"/>
      <c r="G30" s="659"/>
      <c r="H30" s="659"/>
      <c r="I30" s="659"/>
      <c r="J30" s="659"/>
      <c r="K30" s="659"/>
      <c r="L30" s="659"/>
      <c r="M30" s="659"/>
      <c r="N30" s="659"/>
      <c r="O30" s="659"/>
      <c r="P30" s="659"/>
      <c r="Q30" s="660"/>
      <c r="R30" s="661">
        <v>19827</v>
      </c>
      <c r="S30" s="664"/>
      <c r="T30" s="664"/>
      <c r="U30" s="664"/>
      <c r="V30" s="664"/>
      <c r="W30" s="664"/>
      <c r="X30" s="664"/>
      <c r="Y30" s="665"/>
      <c r="Z30" s="723">
        <v>0.3</v>
      </c>
      <c r="AA30" s="723"/>
      <c r="AB30" s="723"/>
      <c r="AC30" s="723"/>
      <c r="AD30" s="724">
        <v>1231</v>
      </c>
      <c r="AE30" s="724"/>
      <c r="AF30" s="724"/>
      <c r="AG30" s="724"/>
      <c r="AH30" s="724"/>
      <c r="AI30" s="724"/>
      <c r="AJ30" s="724"/>
      <c r="AK30" s="724"/>
      <c r="AL30" s="666">
        <v>0</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98.4</v>
      </c>
      <c r="BH30" s="742"/>
      <c r="BI30" s="742"/>
      <c r="BJ30" s="742"/>
      <c r="BK30" s="742"/>
      <c r="BL30" s="742"/>
      <c r="BM30" s="743">
        <v>89.9</v>
      </c>
      <c r="BN30" s="742"/>
      <c r="BO30" s="742"/>
      <c r="BP30" s="742"/>
      <c r="BQ30" s="744"/>
      <c r="BR30" s="741">
        <v>98.4</v>
      </c>
      <c r="BS30" s="742"/>
      <c r="BT30" s="742"/>
      <c r="BU30" s="742"/>
      <c r="BV30" s="742"/>
      <c r="BW30" s="742"/>
      <c r="BX30" s="743">
        <v>90.6</v>
      </c>
      <c r="BY30" s="742"/>
      <c r="BZ30" s="742"/>
      <c r="CA30" s="742"/>
      <c r="CB30" s="744"/>
      <c r="CD30" s="747"/>
      <c r="CE30" s="748"/>
      <c r="CF30" s="705" t="s">
        <v>314</v>
      </c>
      <c r="CG30" s="702"/>
      <c r="CH30" s="702"/>
      <c r="CI30" s="702"/>
      <c r="CJ30" s="702"/>
      <c r="CK30" s="702"/>
      <c r="CL30" s="702"/>
      <c r="CM30" s="702"/>
      <c r="CN30" s="702"/>
      <c r="CO30" s="702"/>
      <c r="CP30" s="702"/>
      <c r="CQ30" s="703"/>
      <c r="CR30" s="661">
        <v>776270</v>
      </c>
      <c r="CS30" s="664"/>
      <c r="CT30" s="664"/>
      <c r="CU30" s="664"/>
      <c r="CV30" s="664"/>
      <c r="CW30" s="664"/>
      <c r="CX30" s="664"/>
      <c r="CY30" s="665"/>
      <c r="CZ30" s="666">
        <v>14.2</v>
      </c>
      <c r="DA30" s="695"/>
      <c r="DB30" s="695"/>
      <c r="DC30" s="696"/>
      <c r="DD30" s="669">
        <v>728004</v>
      </c>
      <c r="DE30" s="664"/>
      <c r="DF30" s="664"/>
      <c r="DG30" s="664"/>
      <c r="DH30" s="664"/>
      <c r="DI30" s="664"/>
      <c r="DJ30" s="664"/>
      <c r="DK30" s="665"/>
      <c r="DL30" s="669">
        <v>728004</v>
      </c>
      <c r="DM30" s="664"/>
      <c r="DN30" s="664"/>
      <c r="DO30" s="664"/>
      <c r="DP30" s="664"/>
      <c r="DQ30" s="664"/>
      <c r="DR30" s="664"/>
      <c r="DS30" s="664"/>
      <c r="DT30" s="664"/>
      <c r="DU30" s="664"/>
      <c r="DV30" s="665"/>
      <c r="DW30" s="666">
        <v>22.2</v>
      </c>
      <c r="DX30" s="695"/>
      <c r="DY30" s="695"/>
      <c r="DZ30" s="695"/>
      <c r="EA30" s="695"/>
      <c r="EB30" s="695"/>
      <c r="EC30" s="697"/>
    </row>
    <row r="31" spans="2:133" ht="11.25" customHeight="1">
      <c r="B31" s="658" t="s">
        <v>315</v>
      </c>
      <c r="C31" s="659"/>
      <c r="D31" s="659"/>
      <c r="E31" s="659"/>
      <c r="F31" s="659"/>
      <c r="G31" s="659"/>
      <c r="H31" s="659"/>
      <c r="I31" s="659"/>
      <c r="J31" s="659"/>
      <c r="K31" s="659"/>
      <c r="L31" s="659"/>
      <c r="M31" s="659"/>
      <c r="N31" s="659"/>
      <c r="O31" s="659"/>
      <c r="P31" s="659"/>
      <c r="Q31" s="660"/>
      <c r="R31" s="661">
        <v>418950</v>
      </c>
      <c r="S31" s="664"/>
      <c r="T31" s="664"/>
      <c r="U31" s="664"/>
      <c r="V31" s="664"/>
      <c r="W31" s="664"/>
      <c r="X31" s="664"/>
      <c r="Y31" s="665"/>
      <c r="Z31" s="723">
        <v>6.9</v>
      </c>
      <c r="AA31" s="723"/>
      <c r="AB31" s="723"/>
      <c r="AC31" s="723"/>
      <c r="AD31" s="724" t="s">
        <v>242</v>
      </c>
      <c r="AE31" s="724"/>
      <c r="AF31" s="724"/>
      <c r="AG31" s="724"/>
      <c r="AH31" s="724"/>
      <c r="AI31" s="724"/>
      <c r="AJ31" s="724"/>
      <c r="AK31" s="724"/>
      <c r="AL31" s="666" t="s">
        <v>236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98.3</v>
      </c>
      <c r="BH31" s="662"/>
      <c r="BI31" s="662"/>
      <c r="BJ31" s="662"/>
      <c r="BK31" s="662"/>
      <c r="BL31" s="662"/>
      <c r="BM31" s="667">
        <v>91.9</v>
      </c>
      <c r="BN31" s="740"/>
      <c r="BO31" s="740"/>
      <c r="BP31" s="740"/>
      <c r="BQ31" s="701"/>
      <c r="BR31" s="739">
        <v>98.6</v>
      </c>
      <c r="BS31" s="662"/>
      <c r="BT31" s="662"/>
      <c r="BU31" s="662"/>
      <c r="BV31" s="662"/>
      <c r="BW31" s="662"/>
      <c r="BX31" s="667">
        <v>92.6</v>
      </c>
      <c r="BY31" s="740"/>
      <c r="BZ31" s="740"/>
      <c r="CA31" s="740"/>
      <c r="CB31" s="701"/>
      <c r="CD31" s="747"/>
      <c r="CE31" s="748"/>
      <c r="CF31" s="705" t="s">
        <v>318</v>
      </c>
      <c r="CG31" s="702"/>
      <c r="CH31" s="702"/>
      <c r="CI31" s="702"/>
      <c r="CJ31" s="702"/>
      <c r="CK31" s="702"/>
      <c r="CL31" s="702"/>
      <c r="CM31" s="702"/>
      <c r="CN31" s="702"/>
      <c r="CO31" s="702"/>
      <c r="CP31" s="702"/>
      <c r="CQ31" s="703"/>
      <c r="CR31" s="661">
        <v>62606</v>
      </c>
      <c r="CS31" s="662"/>
      <c r="CT31" s="662"/>
      <c r="CU31" s="662"/>
      <c r="CV31" s="662"/>
      <c r="CW31" s="662"/>
      <c r="CX31" s="662"/>
      <c r="CY31" s="663"/>
      <c r="CZ31" s="666">
        <v>1.1000000000000001</v>
      </c>
      <c r="DA31" s="695"/>
      <c r="DB31" s="695"/>
      <c r="DC31" s="696"/>
      <c r="DD31" s="669">
        <v>62606</v>
      </c>
      <c r="DE31" s="662"/>
      <c r="DF31" s="662"/>
      <c r="DG31" s="662"/>
      <c r="DH31" s="662"/>
      <c r="DI31" s="662"/>
      <c r="DJ31" s="662"/>
      <c r="DK31" s="663"/>
      <c r="DL31" s="669">
        <v>62606</v>
      </c>
      <c r="DM31" s="662"/>
      <c r="DN31" s="662"/>
      <c r="DO31" s="662"/>
      <c r="DP31" s="662"/>
      <c r="DQ31" s="662"/>
      <c r="DR31" s="662"/>
      <c r="DS31" s="662"/>
      <c r="DT31" s="662"/>
      <c r="DU31" s="662"/>
      <c r="DV31" s="663"/>
      <c r="DW31" s="666">
        <v>1.9</v>
      </c>
      <c r="DX31" s="695"/>
      <c r="DY31" s="695"/>
      <c r="DZ31" s="695"/>
      <c r="EA31" s="695"/>
      <c r="EB31" s="695"/>
      <c r="EC31" s="697"/>
    </row>
    <row r="32" spans="2:133" ht="11.25" customHeight="1">
      <c r="B32" s="658" t="s">
        <v>319</v>
      </c>
      <c r="C32" s="659"/>
      <c r="D32" s="659"/>
      <c r="E32" s="659"/>
      <c r="F32" s="659"/>
      <c r="G32" s="659"/>
      <c r="H32" s="659"/>
      <c r="I32" s="659"/>
      <c r="J32" s="659"/>
      <c r="K32" s="659"/>
      <c r="L32" s="659"/>
      <c r="M32" s="659"/>
      <c r="N32" s="659"/>
      <c r="O32" s="659"/>
      <c r="P32" s="659"/>
      <c r="Q32" s="660"/>
      <c r="R32" s="661">
        <v>135823</v>
      </c>
      <c r="S32" s="664"/>
      <c r="T32" s="664"/>
      <c r="U32" s="664"/>
      <c r="V32" s="664"/>
      <c r="W32" s="664"/>
      <c r="X32" s="664"/>
      <c r="Y32" s="665"/>
      <c r="Z32" s="723">
        <v>2.2000000000000002</v>
      </c>
      <c r="AA32" s="723"/>
      <c r="AB32" s="723"/>
      <c r="AC32" s="723"/>
      <c r="AD32" s="724" t="s">
        <v>236</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v>
      </c>
      <c r="BH32" s="677"/>
      <c r="BI32" s="677"/>
      <c r="BJ32" s="677"/>
      <c r="BK32" s="677"/>
      <c r="BL32" s="677"/>
      <c r="BM32" s="721">
        <v>85.4</v>
      </c>
      <c r="BN32" s="677"/>
      <c r="BO32" s="677"/>
      <c r="BP32" s="677"/>
      <c r="BQ32" s="714"/>
      <c r="BR32" s="738">
        <v>97.8</v>
      </c>
      <c r="BS32" s="677"/>
      <c r="BT32" s="677"/>
      <c r="BU32" s="677"/>
      <c r="BV32" s="677"/>
      <c r="BW32" s="677"/>
      <c r="BX32" s="721">
        <v>86.3</v>
      </c>
      <c r="BY32" s="677"/>
      <c r="BZ32" s="677"/>
      <c r="CA32" s="677"/>
      <c r="CB32" s="714"/>
      <c r="CD32" s="749"/>
      <c r="CE32" s="750"/>
      <c r="CF32" s="705" t="s">
        <v>321</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242</v>
      </c>
      <c r="DA32" s="695"/>
      <c r="DB32" s="695"/>
      <c r="DC32" s="696"/>
      <c r="DD32" s="669" t="s">
        <v>242</v>
      </c>
      <c r="DE32" s="664"/>
      <c r="DF32" s="664"/>
      <c r="DG32" s="664"/>
      <c r="DH32" s="664"/>
      <c r="DI32" s="664"/>
      <c r="DJ32" s="664"/>
      <c r="DK32" s="665"/>
      <c r="DL32" s="669" t="s">
        <v>242</v>
      </c>
      <c r="DM32" s="664"/>
      <c r="DN32" s="664"/>
      <c r="DO32" s="664"/>
      <c r="DP32" s="664"/>
      <c r="DQ32" s="664"/>
      <c r="DR32" s="664"/>
      <c r="DS32" s="664"/>
      <c r="DT32" s="664"/>
      <c r="DU32" s="664"/>
      <c r="DV32" s="665"/>
      <c r="DW32" s="666" t="s">
        <v>236</v>
      </c>
      <c r="DX32" s="695"/>
      <c r="DY32" s="695"/>
      <c r="DZ32" s="695"/>
      <c r="EA32" s="695"/>
      <c r="EB32" s="695"/>
      <c r="EC32" s="697"/>
    </row>
    <row r="33" spans="2:133" ht="11.25" customHeight="1">
      <c r="B33" s="658" t="s">
        <v>322</v>
      </c>
      <c r="C33" s="659"/>
      <c r="D33" s="659"/>
      <c r="E33" s="659"/>
      <c r="F33" s="659"/>
      <c r="G33" s="659"/>
      <c r="H33" s="659"/>
      <c r="I33" s="659"/>
      <c r="J33" s="659"/>
      <c r="K33" s="659"/>
      <c r="L33" s="659"/>
      <c r="M33" s="659"/>
      <c r="N33" s="659"/>
      <c r="O33" s="659"/>
      <c r="P33" s="659"/>
      <c r="Q33" s="660"/>
      <c r="R33" s="661">
        <v>584030</v>
      </c>
      <c r="S33" s="664"/>
      <c r="T33" s="664"/>
      <c r="U33" s="664"/>
      <c r="V33" s="664"/>
      <c r="W33" s="664"/>
      <c r="X33" s="664"/>
      <c r="Y33" s="665"/>
      <c r="Z33" s="723">
        <v>9.6</v>
      </c>
      <c r="AA33" s="723"/>
      <c r="AB33" s="723"/>
      <c r="AC33" s="723"/>
      <c r="AD33" s="724" t="s">
        <v>242</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3150438</v>
      </c>
      <c r="CS33" s="662"/>
      <c r="CT33" s="662"/>
      <c r="CU33" s="662"/>
      <c r="CV33" s="662"/>
      <c r="CW33" s="662"/>
      <c r="CX33" s="662"/>
      <c r="CY33" s="663"/>
      <c r="CZ33" s="666">
        <v>57.7</v>
      </c>
      <c r="DA33" s="695"/>
      <c r="DB33" s="695"/>
      <c r="DC33" s="696"/>
      <c r="DD33" s="669">
        <v>2088749</v>
      </c>
      <c r="DE33" s="662"/>
      <c r="DF33" s="662"/>
      <c r="DG33" s="662"/>
      <c r="DH33" s="662"/>
      <c r="DI33" s="662"/>
      <c r="DJ33" s="662"/>
      <c r="DK33" s="663"/>
      <c r="DL33" s="669">
        <v>914367</v>
      </c>
      <c r="DM33" s="662"/>
      <c r="DN33" s="662"/>
      <c r="DO33" s="662"/>
      <c r="DP33" s="662"/>
      <c r="DQ33" s="662"/>
      <c r="DR33" s="662"/>
      <c r="DS33" s="662"/>
      <c r="DT33" s="662"/>
      <c r="DU33" s="662"/>
      <c r="DV33" s="663"/>
      <c r="DW33" s="666">
        <v>27.9</v>
      </c>
      <c r="DX33" s="695"/>
      <c r="DY33" s="695"/>
      <c r="DZ33" s="695"/>
      <c r="EA33" s="695"/>
      <c r="EB33" s="695"/>
      <c r="EC33" s="697"/>
    </row>
    <row r="34" spans="2:133" ht="11.25" customHeight="1">
      <c r="B34" s="658" t="s">
        <v>324</v>
      </c>
      <c r="C34" s="659"/>
      <c r="D34" s="659"/>
      <c r="E34" s="659"/>
      <c r="F34" s="659"/>
      <c r="G34" s="659"/>
      <c r="H34" s="659"/>
      <c r="I34" s="659"/>
      <c r="J34" s="659"/>
      <c r="K34" s="659"/>
      <c r="L34" s="659"/>
      <c r="M34" s="659"/>
      <c r="N34" s="659"/>
      <c r="O34" s="659"/>
      <c r="P34" s="659"/>
      <c r="Q34" s="660"/>
      <c r="R34" s="661">
        <v>112674</v>
      </c>
      <c r="S34" s="664"/>
      <c r="T34" s="664"/>
      <c r="U34" s="664"/>
      <c r="V34" s="664"/>
      <c r="W34" s="664"/>
      <c r="X34" s="664"/>
      <c r="Y34" s="665"/>
      <c r="Z34" s="723">
        <v>1.9</v>
      </c>
      <c r="AA34" s="723"/>
      <c r="AB34" s="723"/>
      <c r="AC34" s="723"/>
      <c r="AD34" s="724">
        <v>65</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742310</v>
      </c>
      <c r="CS34" s="664"/>
      <c r="CT34" s="664"/>
      <c r="CU34" s="664"/>
      <c r="CV34" s="664"/>
      <c r="CW34" s="664"/>
      <c r="CX34" s="664"/>
      <c r="CY34" s="665"/>
      <c r="CZ34" s="666">
        <v>13.6</v>
      </c>
      <c r="DA34" s="695"/>
      <c r="DB34" s="695"/>
      <c r="DC34" s="696"/>
      <c r="DD34" s="669">
        <v>517922</v>
      </c>
      <c r="DE34" s="664"/>
      <c r="DF34" s="664"/>
      <c r="DG34" s="664"/>
      <c r="DH34" s="664"/>
      <c r="DI34" s="664"/>
      <c r="DJ34" s="664"/>
      <c r="DK34" s="665"/>
      <c r="DL34" s="669">
        <v>336508</v>
      </c>
      <c r="DM34" s="664"/>
      <c r="DN34" s="664"/>
      <c r="DO34" s="664"/>
      <c r="DP34" s="664"/>
      <c r="DQ34" s="664"/>
      <c r="DR34" s="664"/>
      <c r="DS34" s="664"/>
      <c r="DT34" s="664"/>
      <c r="DU34" s="664"/>
      <c r="DV34" s="665"/>
      <c r="DW34" s="666">
        <v>10.3</v>
      </c>
      <c r="DX34" s="695"/>
      <c r="DY34" s="695"/>
      <c r="DZ34" s="695"/>
      <c r="EA34" s="695"/>
      <c r="EB34" s="695"/>
      <c r="EC34" s="697"/>
    </row>
    <row r="35" spans="2:133" ht="11.25" customHeight="1">
      <c r="B35" s="658" t="s">
        <v>328</v>
      </c>
      <c r="C35" s="659"/>
      <c r="D35" s="659"/>
      <c r="E35" s="659"/>
      <c r="F35" s="659"/>
      <c r="G35" s="659"/>
      <c r="H35" s="659"/>
      <c r="I35" s="659"/>
      <c r="J35" s="659"/>
      <c r="K35" s="659"/>
      <c r="L35" s="659"/>
      <c r="M35" s="659"/>
      <c r="N35" s="659"/>
      <c r="O35" s="659"/>
      <c r="P35" s="659"/>
      <c r="Q35" s="660"/>
      <c r="R35" s="661">
        <v>431900</v>
      </c>
      <c r="S35" s="664"/>
      <c r="T35" s="664"/>
      <c r="U35" s="664"/>
      <c r="V35" s="664"/>
      <c r="W35" s="664"/>
      <c r="X35" s="664"/>
      <c r="Y35" s="665"/>
      <c r="Z35" s="723">
        <v>7.1</v>
      </c>
      <c r="AA35" s="723"/>
      <c r="AB35" s="723"/>
      <c r="AC35" s="723"/>
      <c r="AD35" s="724" t="s">
        <v>242</v>
      </c>
      <c r="AE35" s="724"/>
      <c r="AF35" s="724"/>
      <c r="AG35" s="724"/>
      <c r="AH35" s="724"/>
      <c r="AI35" s="724"/>
      <c r="AJ35" s="724"/>
      <c r="AK35" s="724"/>
      <c r="AL35" s="666" t="s">
        <v>236</v>
      </c>
      <c r="AM35" s="667"/>
      <c r="AN35" s="667"/>
      <c r="AO35" s="725"/>
      <c r="AP35" s="234"/>
      <c r="AQ35" s="729" t="s">
        <v>329</v>
      </c>
      <c r="AR35" s="730"/>
      <c r="AS35" s="730"/>
      <c r="AT35" s="730"/>
      <c r="AU35" s="730"/>
      <c r="AV35" s="730"/>
      <c r="AW35" s="730"/>
      <c r="AX35" s="730"/>
      <c r="AY35" s="731"/>
      <c r="AZ35" s="726">
        <v>718551</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38621</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220942</v>
      </c>
      <c r="CS35" s="662"/>
      <c r="CT35" s="662"/>
      <c r="CU35" s="662"/>
      <c r="CV35" s="662"/>
      <c r="CW35" s="662"/>
      <c r="CX35" s="662"/>
      <c r="CY35" s="663"/>
      <c r="CZ35" s="666">
        <v>4</v>
      </c>
      <c r="DA35" s="695"/>
      <c r="DB35" s="695"/>
      <c r="DC35" s="696"/>
      <c r="DD35" s="669">
        <v>190119</v>
      </c>
      <c r="DE35" s="662"/>
      <c r="DF35" s="662"/>
      <c r="DG35" s="662"/>
      <c r="DH35" s="662"/>
      <c r="DI35" s="662"/>
      <c r="DJ35" s="662"/>
      <c r="DK35" s="663"/>
      <c r="DL35" s="669">
        <v>156895</v>
      </c>
      <c r="DM35" s="662"/>
      <c r="DN35" s="662"/>
      <c r="DO35" s="662"/>
      <c r="DP35" s="662"/>
      <c r="DQ35" s="662"/>
      <c r="DR35" s="662"/>
      <c r="DS35" s="662"/>
      <c r="DT35" s="662"/>
      <c r="DU35" s="662"/>
      <c r="DV35" s="663"/>
      <c r="DW35" s="666">
        <v>4.8</v>
      </c>
      <c r="DX35" s="695"/>
      <c r="DY35" s="695"/>
      <c r="DZ35" s="695"/>
      <c r="EA35" s="695"/>
      <c r="EB35" s="695"/>
      <c r="EC35" s="697"/>
    </row>
    <row r="36" spans="2:133" ht="11.25" customHeight="1">
      <c r="B36" s="658" t="s">
        <v>332</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236</v>
      </c>
      <c r="AA36" s="723"/>
      <c r="AB36" s="723"/>
      <c r="AC36" s="723"/>
      <c r="AD36" s="724" t="s">
        <v>242</v>
      </c>
      <c r="AE36" s="724"/>
      <c r="AF36" s="724"/>
      <c r="AG36" s="724"/>
      <c r="AH36" s="724"/>
      <c r="AI36" s="724"/>
      <c r="AJ36" s="724"/>
      <c r="AK36" s="724"/>
      <c r="AL36" s="666" t="s">
        <v>242</v>
      </c>
      <c r="AM36" s="667"/>
      <c r="AN36" s="667"/>
      <c r="AO36" s="725"/>
      <c r="AQ36" s="698" t="s">
        <v>333</v>
      </c>
      <c r="AR36" s="699"/>
      <c r="AS36" s="699"/>
      <c r="AT36" s="699"/>
      <c r="AU36" s="699"/>
      <c r="AV36" s="699"/>
      <c r="AW36" s="699"/>
      <c r="AX36" s="699"/>
      <c r="AY36" s="700"/>
      <c r="AZ36" s="661">
        <v>140812</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65257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1009557</v>
      </c>
      <c r="CS36" s="664"/>
      <c r="CT36" s="664"/>
      <c r="CU36" s="664"/>
      <c r="CV36" s="664"/>
      <c r="CW36" s="664"/>
      <c r="CX36" s="664"/>
      <c r="CY36" s="665"/>
      <c r="CZ36" s="666">
        <v>18.5</v>
      </c>
      <c r="DA36" s="695"/>
      <c r="DB36" s="695"/>
      <c r="DC36" s="696"/>
      <c r="DD36" s="669">
        <v>707187</v>
      </c>
      <c r="DE36" s="664"/>
      <c r="DF36" s="664"/>
      <c r="DG36" s="664"/>
      <c r="DH36" s="664"/>
      <c r="DI36" s="664"/>
      <c r="DJ36" s="664"/>
      <c r="DK36" s="665"/>
      <c r="DL36" s="669">
        <v>401439</v>
      </c>
      <c r="DM36" s="664"/>
      <c r="DN36" s="664"/>
      <c r="DO36" s="664"/>
      <c r="DP36" s="664"/>
      <c r="DQ36" s="664"/>
      <c r="DR36" s="664"/>
      <c r="DS36" s="664"/>
      <c r="DT36" s="664"/>
      <c r="DU36" s="664"/>
      <c r="DV36" s="665"/>
      <c r="DW36" s="666">
        <v>12.2</v>
      </c>
      <c r="DX36" s="695"/>
      <c r="DY36" s="695"/>
      <c r="DZ36" s="695"/>
      <c r="EA36" s="695"/>
      <c r="EB36" s="695"/>
      <c r="EC36" s="697"/>
    </row>
    <row r="37" spans="2:133" ht="11.25" customHeight="1">
      <c r="B37" s="658" t="s">
        <v>336</v>
      </c>
      <c r="C37" s="659"/>
      <c r="D37" s="659"/>
      <c r="E37" s="659"/>
      <c r="F37" s="659"/>
      <c r="G37" s="659"/>
      <c r="H37" s="659"/>
      <c r="I37" s="659"/>
      <c r="J37" s="659"/>
      <c r="K37" s="659"/>
      <c r="L37" s="659"/>
      <c r="M37" s="659"/>
      <c r="N37" s="659"/>
      <c r="O37" s="659"/>
      <c r="P37" s="659"/>
      <c r="Q37" s="660"/>
      <c r="R37" s="661">
        <v>119000</v>
      </c>
      <c r="S37" s="664"/>
      <c r="T37" s="664"/>
      <c r="U37" s="664"/>
      <c r="V37" s="664"/>
      <c r="W37" s="664"/>
      <c r="X37" s="664"/>
      <c r="Y37" s="665"/>
      <c r="Z37" s="723">
        <v>2</v>
      </c>
      <c r="AA37" s="723"/>
      <c r="AB37" s="723"/>
      <c r="AC37" s="723"/>
      <c r="AD37" s="724" t="s">
        <v>242</v>
      </c>
      <c r="AE37" s="724"/>
      <c r="AF37" s="724"/>
      <c r="AG37" s="724"/>
      <c r="AH37" s="724"/>
      <c r="AI37" s="724"/>
      <c r="AJ37" s="724"/>
      <c r="AK37" s="724"/>
      <c r="AL37" s="666" t="s">
        <v>242</v>
      </c>
      <c r="AM37" s="667"/>
      <c r="AN37" s="667"/>
      <c r="AO37" s="725"/>
      <c r="AQ37" s="698" t="s">
        <v>337</v>
      </c>
      <c r="AR37" s="699"/>
      <c r="AS37" s="699"/>
      <c r="AT37" s="699"/>
      <c r="AU37" s="699"/>
      <c r="AV37" s="699"/>
      <c r="AW37" s="699"/>
      <c r="AX37" s="699"/>
      <c r="AY37" s="700"/>
      <c r="AZ37" s="661">
        <v>16460</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696</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365509</v>
      </c>
      <c r="CS37" s="662"/>
      <c r="CT37" s="662"/>
      <c r="CU37" s="662"/>
      <c r="CV37" s="662"/>
      <c r="CW37" s="662"/>
      <c r="CX37" s="662"/>
      <c r="CY37" s="663"/>
      <c r="CZ37" s="666">
        <v>6.7</v>
      </c>
      <c r="DA37" s="695"/>
      <c r="DB37" s="695"/>
      <c r="DC37" s="696"/>
      <c r="DD37" s="669">
        <v>291509</v>
      </c>
      <c r="DE37" s="662"/>
      <c r="DF37" s="662"/>
      <c r="DG37" s="662"/>
      <c r="DH37" s="662"/>
      <c r="DI37" s="662"/>
      <c r="DJ37" s="662"/>
      <c r="DK37" s="663"/>
      <c r="DL37" s="669">
        <v>228006</v>
      </c>
      <c r="DM37" s="662"/>
      <c r="DN37" s="662"/>
      <c r="DO37" s="662"/>
      <c r="DP37" s="662"/>
      <c r="DQ37" s="662"/>
      <c r="DR37" s="662"/>
      <c r="DS37" s="662"/>
      <c r="DT37" s="662"/>
      <c r="DU37" s="662"/>
      <c r="DV37" s="663"/>
      <c r="DW37" s="666">
        <v>7</v>
      </c>
      <c r="DX37" s="695"/>
      <c r="DY37" s="695"/>
      <c r="DZ37" s="695"/>
      <c r="EA37" s="695"/>
      <c r="EB37" s="695"/>
      <c r="EC37" s="697"/>
    </row>
    <row r="38" spans="2:133" ht="11.25" customHeight="1">
      <c r="B38" s="673" t="s">
        <v>340</v>
      </c>
      <c r="C38" s="674"/>
      <c r="D38" s="674"/>
      <c r="E38" s="674"/>
      <c r="F38" s="674"/>
      <c r="G38" s="674"/>
      <c r="H38" s="674"/>
      <c r="I38" s="674"/>
      <c r="J38" s="674"/>
      <c r="K38" s="674"/>
      <c r="L38" s="674"/>
      <c r="M38" s="674"/>
      <c r="N38" s="674"/>
      <c r="O38" s="674"/>
      <c r="P38" s="674"/>
      <c r="Q38" s="675"/>
      <c r="R38" s="676">
        <v>6056745</v>
      </c>
      <c r="S38" s="713"/>
      <c r="T38" s="713"/>
      <c r="U38" s="713"/>
      <c r="V38" s="713"/>
      <c r="W38" s="713"/>
      <c r="X38" s="713"/>
      <c r="Y38" s="718"/>
      <c r="Z38" s="719">
        <v>100</v>
      </c>
      <c r="AA38" s="719"/>
      <c r="AB38" s="719"/>
      <c r="AC38" s="719"/>
      <c r="AD38" s="720">
        <v>3160497</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5248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1268</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702091</v>
      </c>
      <c r="CS38" s="664"/>
      <c r="CT38" s="664"/>
      <c r="CU38" s="664"/>
      <c r="CV38" s="664"/>
      <c r="CW38" s="664"/>
      <c r="CX38" s="664"/>
      <c r="CY38" s="665"/>
      <c r="CZ38" s="666">
        <v>12.9</v>
      </c>
      <c r="DA38" s="695"/>
      <c r="DB38" s="695"/>
      <c r="DC38" s="696"/>
      <c r="DD38" s="669">
        <v>669991</v>
      </c>
      <c r="DE38" s="664"/>
      <c r="DF38" s="664"/>
      <c r="DG38" s="664"/>
      <c r="DH38" s="664"/>
      <c r="DI38" s="664"/>
      <c r="DJ38" s="664"/>
      <c r="DK38" s="665"/>
      <c r="DL38" s="669">
        <v>19525</v>
      </c>
      <c r="DM38" s="664"/>
      <c r="DN38" s="664"/>
      <c r="DO38" s="664"/>
      <c r="DP38" s="664"/>
      <c r="DQ38" s="664"/>
      <c r="DR38" s="664"/>
      <c r="DS38" s="664"/>
      <c r="DT38" s="664"/>
      <c r="DU38" s="664"/>
      <c r="DV38" s="665"/>
      <c r="DW38" s="666">
        <v>0.6</v>
      </c>
      <c r="DX38" s="695"/>
      <c r="DY38" s="695"/>
      <c r="DZ38" s="695"/>
      <c r="EA38" s="695"/>
      <c r="EB38" s="695"/>
      <c r="EC38" s="697"/>
    </row>
    <row r="39" spans="2:133" ht="11.25" customHeight="1">
      <c r="AQ39" s="698" t="s">
        <v>344</v>
      </c>
      <c r="AR39" s="699"/>
      <c r="AS39" s="699"/>
      <c r="AT39" s="699"/>
      <c r="AU39" s="699"/>
      <c r="AV39" s="699"/>
      <c r="AW39" s="699"/>
      <c r="AX39" s="699"/>
      <c r="AY39" s="700"/>
      <c r="AZ39" s="661">
        <v>5145</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116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415008</v>
      </c>
      <c r="CS39" s="662"/>
      <c r="CT39" s="662"/>
      <c r="CU39" s="662"/>
      <c r="CV39" s="662"/>
      <c r="CW39" s="662"/>
      <c r="CX39" s="662"/>
      <c r="CY39" s="663"/>
      <c r="CZ39" s="666">
        <v>7.6</v>
      </c>
      <c r="DA39" s="695"/>
      <c r="DB39" s="695"/>
      <c r="DC39" s="696"/>
      <c r="DD39" s="669">
        <v>1000</v>
      </c>
      <c r="DE39" s="662"/>
      <c r="DF39" s="662"/>
      <c r="DG39" s="662"/>
      <c r="DH39" s="662"/>
      <c r="DI39" s="662"/>
      <c r="DJ39" s="662"/>
      <c r="DK39" s="663"/>
      <c r="DL39" s="669" t="s">
        <v>236</v>
      </c>
      <c r="DM39" s="662"/>
      <c r="DN39" s="662"/>
      <c r="DO39" s="662"/>
      <c r="DP39" s="662"/>
      <c r="DQ39" s="662"/>
      <c r="DR39" s="662"/>
      <c r="DS39" s="662"/>
      <c r="DT39" s="662"/>
      <c r="DU39" s="662"/>
      <c r="DV39" s="663"/>
      <c r="DW39" s="666" t="s">
        <v>242</v>
      </c>
      <c r="DX39" s="695"/>
      <c r="DY39" s="695"/>
      <c r="DZ39" s="695"/>
      <c r="EA39" s="695"/>
      <c r="EB39" s="695"/>
      <c r="EC39" s="697"/>
    </row>
    <row r="40" spans="2:133" ht="11.25" customHeight="1">
      <c r="AQ40" s="698" t="s">
        <v>348</v>
      </c>
      <c r="AR40" s="699"/>
      <c r="AS40" s="699"/>
      <c r="AT40" s="699"/>
      <c r="AU40" s="699"/>
      <c r="AV40" s="699"/>
      <c r="AW40" s="699"/>
      <c r="AX40" s="699"/>
      <c r="AY40" s="700"/>
      <c r="AZ40" s="661">
        <v>404153</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236</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60530</v>
      </c>
      <c r="CS40" s="664"/>
      <c r="CT40" s="664"/>
      <c r="CU40" s="664"/>
      <c r="CV40" s="664"/>
      <c r="CW40" s="664"/>
      <c r="CX40" s="664"/>
      <c r="CY40" s="665"/>
      <c r="CZ40" s="666">
        <v>1.1000000000000001</v>
      </c>
      <c r="DA40" s="695"/>
      <c r="DB40" s="695"/>
      <c r="DC40" s="696"/>
      <c r="DD40" s="669">
        <v>2530</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c r="AQ41" s="710" t="s">
        <v>351</v>
      </c>
      <c r="AR41" s="711"/>
      <c r="AS41" s="711"/>
      <c r="AT41" s="711"/>
      <c r="AU41" s="711"/>
      <c r="AV41" s="711"/>
      <c r="AW41" s="711"/>
      <c r="AX41" s="711"/>
      <c r="AY41" s="712"/>
      <c r="AZ41" s="676">
        <v>146733</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249</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236</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572964</v>
      </c>
      <c r="CS42" s="664"/>
      <c r="CT42" s="664"/>
      <c r="CU42" s="664"/>
      <c r="CV42" s="664"/>
      <c r="CW42" s="664"/>
      <c r="CX42" s="664"/>
      <c r="CY42" s="665"/>
      <c r="CZ42" s="666">
        <v>10.5</v>
      </c>
      <c r="DA42" s="667"/>
      <c r="DB42" s="667"/>
      <c r="DC42" s="668"/>
      <c r="DD42" s="669">
        <v>145165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7156</v>
      </c>
      <c r="CS43" s="662"/>
      <c r="CT43" s="662"/>
      <c r="CU43" s="662"/>
      <c r="CV43" s="662"/>
      <c r="CW43" s="662"/>
      <c r="CX43" s="662"/>
      <c r="CY43" s="663"/>
      <c r="CZ43" s="666">
        <v>0.1</v>
      </c>
      <c r="DA43" s="695"/>
      <c r="DB43" s="695"/>
      <c r="DC43" s="696"/>
      <c r="DD43" s="669">
        <v>7156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358</v>
      </c>
      <c r="CD44" s="689" t="s">
        <v>309</v>
      </c>
      <c r="CE44" s="690"/>
      <c r="CF44" s="658" t="s">
        <v>359</v>
      </c>
      <c r="CG44" s="659"/>
      <c r="CH44" s="659"/>
      <c r="CI44" s="659"/>
      <c r="CJ44" s="659"/>
      <c r="CK44" s="659"/>
      <c r="CL44" s="659"/>
      <c r="CM44" s="659"/>
      <c r="CN44" s="659"/>
      <c r="CO44" s="659"/>
      <c r="CP44" s="659"/>
      <c r="CQ44" s="660"/>
      <c r="CR44" s="661">
        <v>572964</v>
      </c>
      <c r="CS44" s="664"/>
      <c r="CT44" s="664"/>
      <c r="CU44" s="664"/>
      <c r="CV44" s="664"/>
      <c r="CW44" s="664"/>
      <c r="CX44" s="664"/>
      <c r="CY44" s="665"/>
      <c r="CZ44" s="666">
        <v>10.5</v>
      </c>
      <c r="DA44" s="667"/>
      <c r="DB44" s="667"/>
      <c r="DC44" s="668"/>
      <c r="DD44" s="669">
        <v>145165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360</v>
      </c>
      <c r="CG45" s="659"/>
      <c r="CH45" s="659"/>
      <c r="CI45" s="659"/>
      <c r="CJ45" s="659"/>
      <c r="CK45" s="659"/>
      <c r="CL45" s="659"/>
      <c r="CM45" s="659"/>
      <c r="CN45" s="659"/>
      <c r="CO45" s="659"/>
      <c r="CP45" s="659"/>
      <c r="CQ45" s="660"/>
      <c r="CR45" s="661">
        <v>307212</v>
      </c>
      <c r="CS45" s="662"/>
      <c r="CT45" s="662"/>
      <c r="CU45" s="662"/>
      <c r="CV45" s="662"/>
      <c r="CW45" s="662"/>
      <c r="CX45" s="662"/>
      <c r="CY45" s="663"/>
      <c r="CZ45" s="666">
        <v>5.6</v>
      </c>
      <c r="DA45" s="695"/>
      <c r="DB45" s="695"/>
      <c r="DC45" s="696"/>
      <c r="DD45" s="669">
        <v>51792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361</v>
      </c>
      <c r="CG46" s="659"/>
      <c r="CH46" s="659"/>
      <c r="CI46" s="659"/>
      <c r="CJ46" s="659"/>
      <c r="CK46" s="659"/>
      <c r="CL46" s="659"/>
      <c r="CM46" s="659"/>
      <c r="CN46" s="659"/>
      <c r="CO46" s="659"/>
      <c r="CP46" s="659"/>
      <c r="CQ46" s="660"/>
      <c r="CR46" s="661">
        <v>193832</v>
      </c>
      <c r="CS46" s="664"/>
      <c r="CT46" s="664"/>
      <c r="CU46" s="664"/>
      <c r="CV46" s="664"/>
      <c r="CW46" s="664"/>
      <c r="CX46" s="664"/>
      <c r="CY46" s="665"/>
      <c r="CZ46" s="666">
        <v>3.6</v>
      </c>
      <c r="DA46" s="667"/>
      <c r="DB46" s="667"/>
      <c r="DC46" s="668"/>
      <c r="DD46" s="669">
        <v>88268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362</v>
      </c>
      <c r="CG47" s="659"/>
      <c r="CH47" s="659"/>
      <c r="CI47" s="659"/>
      <c r="CJ47" s="659"/>
      <c r="CK47" s="659"/>
      <c r="CL47" s="659"/>
      <c r="CM47" s="659"/>
      <c r="CN47" s="659"/>
      <c r="CO47" s="659"/>
      <c r="CP47" s="659"/>
      <c r="CQ47" s="660"/>
      <c r="CR47" s="661" t="s">
        <v>236</v>
      </c>
      <c r="CS47" s="662"/>
      <c r="CT47" s="662"/>
      <c r="CU47" s="662"/>
      <c r="CV47" s="662"/>
      <c r="CW47" s="662"/>
      <c r="CX47" s="662"/>
      <c r="CY47" s="663"/>
      <c r="CZ47" s="666" t="s">
        <v>236</v>
      </c>
      <c r="DA47" s="695"/>
      <c r="DB47" s="695"/>
      <c r="DC47" s="696"/>
      <c r="DD47" s="669" t="s">
        <v>242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363</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364</v>
      </c>
      <c r="CE49" s="674"/>
      <c r="CF49" s="674"/>
      <c r="CG49" s="674"/>
      <c r="CH49" s="674"/>
      <c r="CI49" s="674"/>
      <c r="CJ49" s="674"/>
      <c r="CK49" s="674"/>
      <c r="CL49" s="674"/>
      <c r="CM49" s="674"/>
      <c r="CN49" s="674"/>
      <c r="CO49" s="674"/>
      <c r="CP49" s="674"/>
      <c r="CQ49" s="675"/>
      <c r="CR49" s="676">
        <v>5458976</v>
      </c>
      <c r="CS49" s="677"/>
      <c r="CT49" s="677"/>
      <c r="CU49" s="677"/>
      <c r="CV49" s="677"/>
      <c r="CW49" s="677"/>
      <c r="CX49" s="677"/>
      <c r="CY49" s="678"/>
      <c r="CZ49" s="679">
        <v>100</v>
      </c>
      <c r="DA49" s="680"/>
      <c r="DB49" s="680"/>
      <c r="DC49" s="681"/>
      <c r="DD49" s="682">
        <v>3697316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ee/ObmVBiO/KTjdjxvbupsTiP1ICEvvWl77HthzZIKRcxhmEvWmZxeIvnXDPleCkYDiOZM3SMzTJnyFSUPA9+Q==" saltValue="bSgwzGaG+EJZ3JDifDR7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34" zoomScale="70" zoomScaleNormal="25" zoomScaleSheetLayoutView="70" workbookViewId="0">
      <selection activeCell="BF130" sqref="BF130:BL130"/>
    </sheetView>
  </sheetViews>
  <sheetFormatPr defaultColWidth="0" defaultRowHeight="13.5" zeroHeight="1"/>
  <cols>
    <col min="1" max="130" width="2.7109375" style="289" customWidth="1"/>
    <col min="131" max="131" width="1.57031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387</v>
      </c>
      <c r="C7" s="1140"/>
      <c r="D7" s="1140"/>
      <c r="E7" s="1140"/>
      <c r="F7" s="1140"/>
      <c r="G7" s="1140"/>
      <c r="H7" s="1140"/>
      <c r="I7" s="1140"/>
      <c r="J7" s="1140"/>
      <c r="K7" s="1140"/>
      <c r="L7" s="1140"/>
      <c r="M7" s="1140"/>
      <c r="N7" s="1140"/>
      <c r="O7" s="1140"/>
      <c r="P7" s="1141"/>
      <c r="Q7" s="1193">
        <v>6076</v>
      </c>
      <c r="R7" s="1194"/>
      <c r="S7" s="1194"/>
      <c r="T7" s="1194"/>
      <c r="U7" s="1194"/>
      <c r="V7" s="1194">
        <v>5478</v>
      </c>
      <c r="W7" s="1194"/>
      <c r="X7" s="1194"/>
      <c r="Y7" s="1194"/>
      <c r="Z7" s="1194"/>
      <c r="AA7" s="1194">
        <v>598</v>
      </c>
      <c r="AB7" s="1194"/>
      <c r="AC7" s="1194"/>
      <c r="AD7" s="1194"/>
      <c r="AE7" s="1195"/>
      <c r="AF7" s="1196">
        <v>593</v>
      </c>
      <c r="AG7" s="1197"/>
      <c r="AH7" s="1197"/>
      <c r="AI7" s="1197"/>
      <c r="AJ7" s="1198"/>
      <c r="AK7" s="1180" t="s">
        <v>584</v>
      </c>
      <c r="AL7" s="1181"/>
      <c r="AM7" s="1181"/>
      <c r="AN7" s="1181"/>
      <c r="AO7" s="1181"/>
      <c r="AP7" s="1181">
        <v>6279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10</v>
      </c>
      <c r="CI7" s="1178"/>
      <c r="CJ7" s="1178"/>
      <c r="CK7" s="1178"/>
      <c r="CL7" s="1179"/>
      <c r="CM7" s="1177">
        <v>954</v>
      </c>
      <c r="CN7" s="1178"/>
      <c r="CO7" s="1178"/>
      <c r="CP7" s="1178"/>
      <c r="CQ7" s="1179"/>
      <c r="CR7" s="1177">
        <v>50</v>
      </c>
      <c r="CS7" s="1178"/>
      <c r="CT7" s="1178"/>
      <c r="CU7" s="1178"/>
      <c r="CV7" s="1179"/>
      <c r="CW7" s="1177">
        <v>25</v>
      </c>
      <c r="CX7" s="1178"/>
      <c r="CY7" s="1178"/>
      <c r="CZ7" s="1178"/>
      <c r="DA7" s="1179"/>
      <c r="DB7" s="1177" t="s">
        <v>588</v>
      </c>
      <c r="DC7" s="1178"/>
      <c r="DD7" s="1178"/>
      <c r="DE7" s="1178"/>
      <c r="DF7" s="1179"/>
      <c r="DG7" s="1177" t="s">
        <v>588</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29</v>
      </c>
      <c r="CI8" s="1079"/>
      <c r="CJ8" s="1079"/>
      <c r="CK8" s="1079"/>
      <c r="CL8" s="1080"/>
      <c r="CM8" s="1078">
        <v>144</v>
      </c>
      <c r="CN8" s="1079"/>
      <c r="CO8" s="1079"/>
      <c r="CP8" s="1079"/>
      <c r="CQ8" s="1080"/>
      <c r="CR8" s="1078">
        <v>5</v>
      </c>
      <c r="CS8" s="1079"/>
      <c r="CT8" s="1079"/>
      <c r="CU8" s="1079"/>
      <c r="CV8" s="1080"/>
      <c r="CW8" s="1078">
        <v>19</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1</v>
      </c>
      <c r="CI9" s="1079"/>
      <c r="CJ9" s="1079"/>
      <c r="CK9" s="1079"/>
      <c r="CL9" s="1080"/>
      <c r="CM9" s="1078">
        <v>7</v>
      </c>
      <c r="CN9" s="1079"/>
      <c r="CO9" s="1079"/>
      <c r="CP9" s="1079"/>
      <c r="CQ9" s="1080"/>
      <c r="CR9" s="1078">
        <v>50</v>
      </c>
      <c r="CS9" s="1079"/>
      <c r="CT9" s="1079"/>
      <c r="CU9" s="1079"/>
      <c r="CV9" s="1080"/>
      <c r="CW9" s="1078">
        <v>3</v>
      </c>
      <c r="CX9" s="1079"/>
      <c r="CY9" s="1079"/>
      <c r="CZ9" s="1079"/>
      <c r="DA9" s="1080"/>
      <c r="DB9" s="1078" t="s">
        <v>585</v>
      </c>
      <c r="DC9" s="1079"/>
      <c r="DD9" s="1079"/>
      <c r="DE9" s="1079"/>
      <c r="DF9" s="1080"/>
      <c r="DG9" s="1078" t="s">
        <v>585</v>
      </c>
      <c r="DH9" s="1079"/>
      <c r="DI9" s="1079"/>
      <c r="DJ9" s="1079"/>
      <c r="DK9" s="1080"/>
      <c r="DL9" s="1078" t="s">
        <v>585</v>
      </c>
      <c r="DM9" s="1079"/>
      <c r="DN9" s="1079"/>
      <c r="DO9" s="1079"/>
      <c r="DP9" s="1080"/>
      <c r="DQ9" s="1078" t="s">
        <v>585</v>
      </c>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388</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389</v>
      </c>
      <c r="B23" s="1033" t="s">
        <v>390</v>
      </c>
      <c r="C23" s="1034"/>
      <c r="D23" s="1034"/>
      <c r="E23" s="1034"/>
      <c r="F23" s="1034"/>
      <c r="G23" s="1034"/>
      <c r="H23" s="1034"/>
      <c r="I23" s="1034"/>
      <c r="J23" s="1034"/>
      <c r="K23" s="1034"/>
      <c r="L23" s="1034"/>
      <c r="M23" s="1034"/>
      <c r="N23" s="1034"/>
      <c r="O23" s="1034"/>
      <c r="P23" s="1035"/>
      <c r="Q23" s="1157">
        <v>6076</v>
      </c>
      <c r="R23" s="1158"/>
      <c r="S23" s="1158"/>
      <c r="T23" s="1158"/>
      <c r="U23" s="1158"/>
      <c r="V23" s="1158">
        <v>5478</v>
      </c>
      <c r="W23" s="1158"/>
      <c r="X23" s="1158"/>
      <c r="Y23" s="1158"/>
      <c r="Z23" s="1158"/>
      <c r="AA23" s="1158">
        <v>598</v>
      </c>
      <c r="AB23" s="1158"/>
      <c r="AC23" s="1158"/>
      <c r="AD23" s="1158"/>
      <c r="AE23" s="1159"/>
      <c r="AF23" s="1160">
        <v>593</v>
      </c>
      <c r="AG23" s="1158"/>
      <c r="AH23" s="1158"/>
      <c r="AI23" s="1158"/>
      <c r="AJ23" s="1161"/>
      <c r="AK23" s="1162"/>
      <c r="AL23" s="1163"/>
      <c r="AM23" s="1163"/>
      <c r="AN23" s="1163"/>
      <c r="AO23" s="1163"/>
      <c r="AP23" s="1158">
        <v>6279</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402</v>
      </c>
      <c r="C28" s="1140"/>
      <c r="D28" s="1140"/>
      <c r="E28" s="1140"/>
      <c r="F28" s="1140"/>
      <c r="G28" s="1140"/>
      <c r="H28" s="1140"/>
      <c r="I28" s="1140"/>
      <c r="J28" s="1140"/>
      <c r="K28" s="1140"/>
      <c r="L28" s="1140"/>
      <c r="M28" s="1140"/>
      <c r="N28" s="1140"/>
      <c r="O28" s="1140"/>
      <c r="P28" s="1141"/>
      <c r="Q28" s="1142">
        <v>601</v>
      </c>
      <c r="R28" s="1143"/>
      <c r="S28" s="1143"/>
      <c r="T28" s="1143"/>
      <c r="U28" s="1143"/>
      <c r="V28" s="1143">
        <v>562</v>
      </c>
      <c r="W28" s="1143"/>
      <c r="X28" s="1143"/>
      <c r="Y28" s="1143"/>
      <c r="Z28" s="1143"/>
      <c r="AA28" s="1143">
        <v>39</v>
      </c>
      <c r="AB28" s="1143"/>
      <c r="AC28" s="1143"/>
      <c r="AD28" s="1143"/>
      <c r="AE28" s="1144"/>
      <c r="AF28" s="1145">
        <v>39</v>
      </c>
      <c r="AG28" s="1143"/>
      <c r="AH28" s="1143"/>
      <c r="AI28" s="1143"/>
      <c r="AJ28" s="1146"/>
      <c r="AK28" s="1147">
        <v>44</v>
      </c>
      <c r="AL28" s="1135"/>
      <c r="AM28" s="1135"/>
      <c r="AN28" s="1135"/>
      <c r="AO28" s="1135"/>
      <c r="AP28" s="1135" t="s">
        <v>584</v>
      </c>
      <c r="AQ28" s="1135"/>
      <c r="AR28" s="1135"/>
      <c r="AS28" s="1135"/>
      <c r="AT28" s="1135"/>
      <c r="AU28" s="1135" t="s">
        <v>584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403</v>
      </c>
      <c r="C29" s="1121"/>
      <c r="D29" s="1121"/>
      <c r="E29" s="1121"/>
      <c r="F29" s="1121"/>
      <c r="G29" s="1121"/>
      <c r="H29" s="1121"/>
      <c r="I29" s="1121"/>
      <c r="J29" s="1121"/>
      <c r="K29" s="1121"/>
      <c r="L29" s="1121"/>
      <c r="M29" s="1121"/>
      <c r="N29" s="1121"/>
      <c r="O29" s="1121"/>
      <c r="P29" s="1122"/>
      <c r="Q29" s="1132">
        <v>632</v>
      </c>
      <c r="R29" s="1133"/>
      <c r="S29" s="1133"/>
      <c r="T29" s="1133"/>
      <c r="U29" s="1133"/>
      <c r="V29" s="1133">
        <v>520</v>
      </c>
      <c r="W29" s="1133"/>
      <c r="X29" s="1133"/>
      <c r="Y29" s="1133"/>
      <c r="Z29" s="1133"/>
      <c r="AA29" s="1133">
        <v>112</v>
      </c>
      <c r="AB29" s="1133"/>
      <c r="AC29" s="1133"/>
      <c r="AD29" s="1133"/>
      <c r="AE29" s="1134"/>
      <c r="AF29" s="1126">
        <v>112</v>
      </c>
      <c r="AG29" s="1127"/>
      <c r="AH29" s="1127"/>
      <c r="AI29" s="1127"/>
      <c r="AJ29" s="1128"/>
      <c r="AK29" s="1069">
        <v>464</v>
      </c>
      <c r="AL29" s="1060"/>
      <c r="AM29" s="1060"/>
      <c r="AN29" s="1060"/>
      <c r="AO29" s="1060"/>
      <c r="AP29" s="1060">
        <v>262</v>
      </c>
      <c r="AQ29" s="1060"/>
      <c r="AR29" s="1060"/>
      <c r="AS29" s="1060"/>
      <c r="AT29" s="1060"/>
      <c r="AU29" s="1060">
        <v>246</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404</v>
      </c>
      <c r="C30" s="1121"/>
      <c r="D30" s="1121"/>
      <c r="E30" s="1121"/>
      <c r="F30" s="1121"/>
      <c r="G30" s="1121"/>
      <c r="H30" s="1121"/>
      <c r="I30" s="1121"/>
      <c r="J30" s="1121"/>
      <c r="K30" s="1121"/>
      <c r="L30" s="1121"/>
      <c r="M30" s="1121"/>
      <c r="N30" s="1121"/>
      <c r="O30" s="1121"/>
      <c r="P30" s="1122"/>
      <c r="Q30" s="1132">
        <v>504</v>
      </c>
      <c r="R30" s="1133"/>
      <c r="S30" s="1133"/>
      <c r="T30" s="1133"/>
      <c r="U30" s="1133"/>
      <c r="V30" s="1133">
        <v>462</v>
      </c>
      <c r="W30" s="1133"/>
      <c r="X30" s="1133"/>
      <c r="Y30" s="1133"/>
      <c r="Z30" s="1133"/>
      <c r="AA30" s="1133">
        <v>42</v>
      </c>
      <c r="AB30" s="1133"/>
      <c r="AC30" s="1133"/>
      <c r="AD30" s="1133"/>
      <c r="AE30" s="1134"/>
      <c r="AF30" s="1126">
        <v>42</v>
      </c>
      <c r="AG30" s="1127"/>
      <c r="AH30" s="1127"/>
      <c r="AI30" s="1127"/>
      <c r="AJ30" s="1128"/>
      <c r="AK30" s="1069">
        <v>89</v>
      </c>
      <c r="AL30" s="1060"/>
      <c r="AM30" s="1060"/>
      <c r="AN30" s="1060"/>
      <c r="AO30" s="1060"/>
      <c r="AP30" s="1060" t="s">
        <v>584</v>
      </c>
      <c r="AQ30" s="1060"/>
      <c r="AR30" s="1060"/>
      <c r="AS30" s="1060"/>
      <c r="AT30" s="1060"/>
      <c r="AU30" s="1060" t="s">
        <v>584</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405</v>
      </c>
      <c r="C31" s="1121"/>
      <c r="D31" s="1121"/>
      <c r="E31" s="1121"/>
      <c r="F31" s="1121"/>
      <c r="G31" s="1121"/>
      <c r="H31" s="1121"/>
      <c r="I31" s="1121"/>
      <c r="J31" s="1121"/>
      <c r="K31" s="1121"/>
      <c r="L31" s="1121"/>
      <c r="M31" s="1121"/>
      <c r="N31" s="1121"/>
      <c r="O31" s="1121"/>
      <c r="P31" s="1122"/>
      <c r="Q31" s="1132">
        <v>57</v>
      </c>
      <c r="R31" s="1133"/>
      <c r="S31" s="1133"/>
      <c r="T31" s="1133"/>
      <c r="U31" s="1133"/>
      <c r="V31" s="1133">
        <v>55</v>
      </c>
      <c r="W31" s="1133"/>
      <c r="X31" s="1133"/>
      <c r="Y31" s="1133"/>
      <c r="Z31" s="1133"/>
      <c r="AA31" s="1133">
        <v>2</v>
      </c>
      <c r="AB31" s="1133"/>
      <c r="AC31" s="1133"/>
      <c r="AD31" s="1133"/>
      <c r="AE31" s="1134"/>
      <c r="AF31" s="1126">
        <v>2</v>
      </c>
      <c r="AG31" s="1127"/>
      <c r="AH31" s="1127"/>
      <c r="AI31" s="1127"/>
      <c r="AJ31" s="1128"/>
      <c r="AK31" s="1069">
        <v>23</v>
      </c>
      <c r="AL31" s="1060"/>
      <c r="AM31" s="1060"/>
      <c r="AN31" s="1060"/>
      <c r="AO31" s="1060"/>
      <c r="AP31" s="1060" t="s">
        <v>584</v>
      </c>
      <c r="AQ31" s="1060"/>
      <c r="AR31" s="1060"/>
      <c r="AS31" s="1060"/>
      <c r="AT31" s="1060"/>
      <c r="AU31" s="1060" t="s">
        <v>584</v>
      </c>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406</v>
      </c>
      <c r="C32" s="1121"/>
      <c r="D32" s="1121"/>
      <c r="E32" s="1121"/>
      <c r="F32" s="1121"/>
      <c r="G32" s="1121"/>
      <c r="H32" s="1121"/>
      <c r="I32" s="1121"/>
      <c r="J32" s="1121"/>
      <c r="K32" s="1121"/>
      <c r="L32" s="1121"/>
      <c r="M32" s="1121"/>
      <c r="N32" s="1121"/>
      <c r="O32" s="1121"/>
      <c r="P32" s="1122"/>
      <c r="Q32" s="1132">
        <v>13</v>
      </c>
      <c r="R32" s="1133"/>
      <c r="S32" s="1133"/>
      <c r="T32" s="1133"/>
      <c r="U32" s="1133"/>
      <c r="V32" s="1133">
        <v>10</v>
      </c>
      <c r="W32" s="1133"/>
      <c r="X32" s="1133"/>
      <c r="Y32" s="1133"/>
      <c r="Z32" s="1133"/>
      <c r="AA32" s="1133">
        <v>3</v>
      </c>
      <c r="AB32" s="1133"/>
      <c r="AC32" s="1133"/>
      <c r="AD32" s="1133"/>
      <c r="AE32" s="1134"/>
      <c r="AF32" s="1126">
        <v>3</v>
      </c>
      <c r="AG32" s="1127"/>
      <c r="AH32" s="1127"/>
      <c r="AI32" s="1127"/>
      <c r="AJ32" s="1128"/>
      <c r="AK32" s="1069">
        <v>5</v>
      </c>
      <c r="AL32" s="1060"/>
      <c r="AM32" s="1060"/>
      <c r="AN32" s="1060"/>
      <c r="AO32" s="1060"/>
      <c r="AP32" s="1060">
        <v>10</v>
      </c>
      <c r="AQ32" s="1060"/>
      <c r="AR32" s="1060"/>
      <c r="AS32" s="1060"/>
      <c r="AT32" s="1060"/>
      <c r="AU32" s="1060">
        <v>10</v>
      </c>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407</v>
      </c>
      <c r="C33" s="1121"/>
      <c r="D33" s="1121"/>
      <c r="E33" s="1121"/>
      <c r="F33" s="1121"/>
      <c r="G33" s="1121"/>
      <c r="H33" s="1121"/>
      <c r="I33" s="1121"/>
      <c r="J33" s="1121"/>
      <c r="K33" s="1121"/>
      <c r="L33" s="1121"/>
      <c r="M33" s="1121"/>
      <c r="N33" s="1121"/>
      <c r="O33" s="1121"/>
      <c r="P33" s="1122"/>
      <c r="Q33" s="1132">
        <v>43</v>
      </c>
      <c r="R33" s="1133"/>
      <c r="S33" s="1133"/>
      <c r="T33" s="1133"/>
      <c r="U33" s="1133"/>
      <c r="V33" s="1133">
        <v>40</v>
      </c>
      <c r="W33" s="1133"/>
      <c r="X33" s="1133"/>
      <c r="Y33" s="1133"/>
      <c r="Z33" s="1133"/>
      <c r="AA33" s="1133">
        <v>3</v>
      </c>
      <c r="AB33" s="1133"/>
      <c r="AC33" s="1133"/>
      <c r="AD33" s="1133"/>
      <c r="AE33" s="1134"/>
      <c r="AF33" s="1126">
        <v>14</v>
      </c>
      <c r="AG33" s="1127"/>
      <c r="AH33" s="1127"/>
      <c r="AI33" s="1127"/>
      <c r="AJ33" s="1128"/>
      <c r="AK33" s="1069">
        <v>14</v>
      </c>
      <c r="AL33" s="1060"/>
      <c r="AM33" s="1060"/>
      <c r="AN33" s="1060"/>
      <c r="AO33" s="1060"/>
      <c r="AP33" s="1060" t="s">
        <v>584</v>
      </c>
      <c r="AQ33" s="1060"/>
      <c r="AR33" s="1060"/>
      <c r="AS33" s="1060"/>
      <c r="AT33" s="1060"/>
      <c r="AU33" s="1060" t="s">
        <v>584</v>
      </c>
      <c r="AV33" s="1060"/>
      <c r="AW33" s="1060"/>
      <c r="AX33" s="1060"/>
      <c r="AY33" s="1060"/>
      <c r="AZ33" s="1131" t="s">
        <v>584</v>
      </c>
      <c r="BA33" s="1131"/>
      <c r="BB33" s="1131"/>
      <c r="BC33" s="1131"/>
      <c r="BD33" s="1131"/>
      <c r="BE33" s="1115" t="s">
        <v>408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409</v>
      </c>
      <c r="C34" s="1121"/>
      <c r="D34" s="1121"/>
      <c r="E34" s="1121"/>
      <c r="F34" s="1121"/>
      <c r="G34" s="1121"/>
      <c r="H34" s="1121"/>
      <c r="I34" s="1121"/>
      <c r="J34" s="1121"/>
      <c r="K34" s="1121"/>
      <c r="L34" s="1121"/>
      <c r="M34" s="1121"/>
      <c r="N34" s="1121"/>
      <c r="O34" s="1121"/>
      <c r="P34" s="1122"/>
      <c r="Q34" s="1132">
        <v>198</v>
      </c>
      <c r="R34" s="1133"/>
      <c r="S34" s="1133"/>
      <c r="T34" s="1133"/>
      <c r="U34" s="1133"/>
      <c r="V34" s="1133">
        <v>172</v>
      </c>
      <c r="W34" s="1133"/>
      <c r="X34" s="1133"/>
      <c r="Y34" s="1133"/>
      <c r="Z34" s="1133"/>
      <c r="AA34" s="1133">
        <v>26</v>
      </c>
      <c r="AB34" s="1133"/>
      <c r="AC34" s="1133"/>
      <c r="AD34" s="1133"/>
      <c r="AE34" s="1134"/>
      <c r="AF34" s="1126">
        <v>26</v>
      </c>
      <c r="AG34" s="1127"/>
      <c r="AH34" s="1127"/>
      <c r="AI34" s="1127"/>
      <c r="AJ34" s="1128"/>
      <c r="AK34" s="1069">
        <v>5</v>
      </c>
      <c r="AL34" s="1060"/>
      <c r="AM34" s="1060"/>
      <c r="AN34" s="1060"/>
      <c r="AO34" s="1060"/>
      <c r="AP34" s="1060">
        <v>341</v>
      </c>
      <c r="AQ34" s="1060"/>
      <c r="AR34" s="1060"/>
      <c r="AS34" s="1060"/>
      <c r="AT34" s="1060"/>
      <c r="AU34" s="1060">
        <v>91</v>
      </c>
      <c r="AV34" s="1060"/>
      <c r="AW34" s="1060"/>
      <c r="AX34" s="1060"/>
      <c r="AY34" s="1060"/>
      <c r="AZ34" s="1131" t="s">
        <v>584</v>
      </c>
      <c r="BA34" s="1131"/>
      <c r="BB34" s="1131"/>
      <c r="BC34" s="1131"/>
      <c r="BD34" s="1131"/>
      <c r="BE34" s="1115" t="s">
        <v>410</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411</v>
      </c>
      <c r="C35" s="1121"/>
      <c r="D35" s="1121"/>
      <c r="E35" s="1121"/>
      <c r="F35" s="1121"/>
      <c r="G35" s="1121"/>
      <c r="H35" s="1121"/>
      <c r="I35" s="1121"/>
      <c r="J35" s="1121"/>
      <c r="K35" s="1121"/>
      <c r="L35" s="1121"/>
      <c r="M35" s="1121"/>
      <c r="N35" s="1121"/>
      <c r="O35" s="1121"/>
      <c r="P35" s="1122"/>
      <c r="Q35" s="1132">
        <v>261</v>
      </c>
      <c r="R35" s="1133"/>
      <c r="S35" s="1133"/>
      <c r="T35" s="1133"/>
      <c r="U35" s="1133"/>
      <c r="V35" s="1133">
        <v>253</v>
      </c>
      <c r="W35" s="1133"/>
      <c r="X35" s="1133"/>
      <c r="Y35" s="1133"/>
      <c r="Z35" s="1133"/>
      <c r="AA35" s="1133">
        <v>8</v>
      </c>
      <c r="AB35" s="1133"/>
      <c r="AC35" s="1133"/>
      <c r="AD35" s="1133"/>
      <c r="AE35" s="1134"/>
      <c r="AF35" s="1126">
        <v>8</v>
      </c>
      <c r="AG35" s="1127"/>
      <c r="AH35" s="1127"/>
      <c r="AI35" s="1127"/>
      <c r="AJ35" s="1128"/>
      <c r="AK35" s="1069">
        <v>141</v>
      </c>
      <c r="AL35" s="1060"/>
      <c r="AM35" s="1060"/>
      <c r="AN35" s="1060"/>
      <c r="AO35" s="1060"/>
      <c r="AP35" s="1060">
        <v>1086</v>
      </c>
      <c r="AQ35" s="1060"/>
      <c r="AR35" s="1060"/>
      <c r="AS35" s="1060"/>
      <c r="AT35" s="1060"/>
      <c r="AU35" s="1060">
        <v>847</v>
      </c>
      <c r="AV35" s="1060"/>
      <c r="AW35" s="1060"/>
      <c r="AX35" s="1060"/>
      <c r="AY35" s="1060"/>
      <c r="AZ35" s="1131" t="s">
        <v>585</v>
      </c>
      <c r="BA35" s="1131"/>
      <c r="BB35" s="1131"/>
      <c r="BC35" s="1131"/>
      <c r="BD35" s="1131"/>
      <c r="BE35" s="1115" t="s">
        <v>412</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413</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389</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247</v>
      </c>
      <c r="AG63" s="1048"/>
      <c r="AH63" s="1048"/>
      <c r="AI63" s="1048"/>
      <c r="AJ63" s="1113"/>
      <c r="AK63" s="1114"/>
      <c r="AL63" s="1052"/>
      <c r="AM63" s="1052"/>
      <c r="AN63" s="1052"/>
      <c r="AO63" s="1052"/>
      <c r="AP63" s="1048">
        <v>1699</v>
      </c>
      <c r="AQ63" s="1048"/>
      <c r="AR63" s="1048"/>
      <c r="AS63" s="1048"/>
      <c r="AT63" s="1048"/>
      <c r="AU63" s="1048">
        <v>1194</v>
      </c>
      <c r="AV63" s="1048"/>
      <c r="AW63" s="1048"/>
      <c r="AX63" s="1048"/>
      <c r="AY63" s="1048"/>
      <c r="AZ63" s="1108"/>
      <c r="BA63" s="1108"/>
      <c r="BB63" s="1108"/>
      <c r="BC63" s="1108"/>
      <c r="BD63" s="1108"/>
      <c r="BE63" s="1049"/>
      <c r="BF63" s="1049"/>
      <c r="BG63" s="1049"/>
      <c r="BH63" s="1049"/>
      <c r="BI63" s="1050"/>
      <c r="BJ63" s="1109" t="s">
        <v>391</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417</v>
      </c>
      <c r="W66" s="1091"/>
      <c r="X66" s="1091"/>
      <c r="Y66" s="1091"/>
      <c r="Z66" s="1092"/>
      <c r="AA66" s="1090" t="s">
        <v>396</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586</v>
      </c>
      <c r="C68" s="1075"/>
      <c r="D68" s="1075"/>
      <c r="E68" s="1075"/>
      <c r="F68" s="1075"/>
      <c r="G68" s="1075"/>
      <c r="H68" s="1075"/>
      <c r="I68" s="1075"/>
      <c r="J68" s="1075"/>
      <c r="K68" s="1075"/>
      <c r="L68" s="1075"/>
      <c r="M68" s="1075"/>
      <c r="N68" s="1075"/>
      <c r="O68" s="1075"/>
      <c r="P68" s="1076"/>
      <c r="Q68" s="1077">
        <v>1015</v>
      </c>
      <c r="R68" s="1071"/>
      <c r="S68" s="1071"/>
      <c r="T68" s="1071"/>
      <c r="U68" s="1071"/>
      <c r="V68" s="1071">
        <v>994</v>
      </c>
      <c r="W68" s="1071"/>
      <c r="X68" s="1071"/>
      <c r="Y68" s="1071"/>
      <c r="Z68" s="1071"/>
      <c r="AA68" s="1071">
        <v>21</v>
      </c>
      <c r="AB68" s="1071"/>
      <c r="AC68" s="1071"/>
      <c r="AD68" s="1071"/>
      <c r="AE68" s="1071"/>
      <c r="AF68" s="1071">
        <v>21</v>
      </c>
      <c r="AG68" s="1071"/>
      <c r="AH68" s="1071"/>
      <c r="AI68" s="1071"/>
      <c r="AJ68" s="1071"/>
      <c r="AK68" s="1071" t="s">
        <v>584</v>
      </c>
      <c r="AL68" s="1071"/>
      <c r="AM68" s="1071"/>
      <c r="AN68" s="1071"/>
      <c r="AO68" s="1071"/>
      <c r="AP68" s="1071">
        <v>219</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587</v>
      </c>
      <c r="C69" s="1064"/>
      <c r="D69" s="1064"/>
      <c r="E69" s="1064"/>
      <c r="F69" s="1064"/>
      <c r="G69" s="1064"/>
      <c r="H69" s="1064"/>
      <c r="I69" s="1064"/>
      <c r="J69" s="1064"/>
      <c r="K69" s="1064"/>
      <c r="L69" s="1064"/>
      <c r="M69" s="1064"/>
      <c r="N69" s="1064"/>
      <c r="O69" s="1064"/>
      <c r="P69" s="1065"/>
      <c r="Q69" s="1066">
        <v>685</v>
      </c>
      <c r="R69" s="1060"/>
      <c r="S69" s="1060"/>
      <c r="T69" s="1060"/>
      <c r="U69" s="1060"/>
      <c r="V69" s="1060">
        <v>668</v>
      </c>
      <c r="W69" s="1060"/>
      <c r="X69" s="1060"/>
      <c r="Y69" s="1060"/>
      <c r="Z69" s="1060"/>
      <c r="AA69" s="1060">
        <v>17</v>
      </c>
      <c r="AB69" s="1060"/>
      <c r="AC69" s="1060"/>
      <c r="AD69" s="1060"/>
      <c r="AE69" s="1060"/>
      <c r="AF69" s="1060">
        <v>17</v>
      </c>
      <c r="AG69" s="1060"/>
      <c r="AH69" s="1060"/>
      <c r="AI69" s="1060"/>
      <c r="AJ69" s="1060"/>
      <c r="AK69" s="1060" t="s">
        <v>588</v>
      </c>
      <c r="AL69" s="1060"/>
      <c r="AM69" s="1060"/>
      <c r="AN69" s="1060"/>
      <c r="AO69" s="1060"/>
      <c r="AP69" s="1060" t="s">
        <v>589</v>
      </c>
      <c r="AQ69" s="1060"/>
      <c r="AR69" s="1060"/>
      <c r="AS69" s="1060"/>
      <c r="AT69" s="1060"/>
      <c r="AU69" s="1060" t="s">
        <v>584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389</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38</v>
      </c>
      <c r="AG88" s="1048"/>
      <c r="AH88" s="1048"/>
      <c r="AI88" s="1048"/>
      <c r="AJ88" s="1048"/>
      <c r="AK88" s="1052"/>
      <c r="AL88" s="1052"/>
      <c r="AM88" s="1052"/>
      <c r="AN88" s="1052"/>
      <c r="AO88" s="1052"/>
      <c r="AP88" s="1048">
        <v>219</v>
      </c>
      <c r="AQ88" s="1048"/>
      <c r="AR88" s="1048"/>
      <c r="AS88" s="1048"/>
      <c r="AT88" s="1048"/>
      <c r="AU88" s="1048" t="s">
        <v>584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105</v>
      </c>
      <c r="CS102" s="1040"/>
      <c r="CT102" s="1040"/>
      <c r="CU102" s="1040"/>
      <c r="CV102" s="1041"/>
      <c r="CW102" s="1039">
        <v>47</v>
      </c>
      <c r="CX102" s="1040"/>
      <c r="CY102" s="1040"/>
      <c r="CZ102" s="1040"/>
      <c r="DA102" s="1041"/>
      <c r="DB102" s="1039" t="s">
        <v>584</v>
      </c>
      <c r="DC102" s="1040"/>
      <c r="DD102" s="1040"/>
      <c r="DE102" s="1040"/>
      <c r="DF102" s="1041"/>
      <c r="DG102" s="1039" t="s">
        <v>588</v>
      </c>
      <c r="DH102" s="1040"/>
      <c r="DI102" s="1040"/>
      <c r="DJ102" s="1040"/>
      <c r="DK102" s="1041"/>
      <c r="DL102" s="1039" t="s">
        <v>584</v>
      </c>
      <c r="DM102" s="1040"/>
      <c r="DN102" s="1040"/>
      <c r="DO102" s="1040"/>
      <c r="DP102" s="1041"/>
      <c r="DQ102" s="1039" t="s">
        <v>584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308</v>
      </c>
      <c r="AG109" s="983"/>
      <c r="AH109" s="983"/>
      <c r="AI109" s="983"/>
      <c r="AJ109" s="984"/>
      <c r="AK109" s="985" t="s">
        <v>307</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308</v>
      </c>
      <c r="BW109" s="983"/>
      <c r="BX109" s="983"/>
      <c r="BY109" s="983"/>
      <c r="BZ109" s="984"/>
      <c r="CA109" s="985" t="s">
        <v>307</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308</v>
      </c>
      <c r="DM109" s="983"/>
      <c r="DN109" s="983"/>
      <c r="DO109" s="983"/>
      <c r="DP109" s="984"/>
      <c r="DQ109" s="985" t="s">
        <v>307</v>
      </c>
      <c r="DR109" s="983"/>
      <c r="DS109" s="983"/>
      <c r="DT109" s="983"/>
      <c r="DU109" s="984"/>
      <c r="DV109" s="985" t="s">
        <v>432</v>
      </c>
      <c r="DW109" s="983"/>
      <c r="DX109" s="983"/>
      <c r="DY109" s="983"/>
      <c r="DZ109" s="1014"/>
    </row>
    <row r="110" spans="1:131" s="246" customFormat="1" ht="26.25" customHeight="1">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886170</v>
      </c>
      <c r="AB110" s="976"/>
      <c r="AC110" s="976"/>
      <c r="AD110" s="976"/>
      <c r="AE110" s="977"/>
      <c r="AF110" s="978">
        <v>902143</v>
      </c>
      <c r="AG110" s="976"/>
      <c r="AH110" s="976"/>
      <c r="AI110" s="976"/>
      <c r="AJ110" s="977"/>
      <c r="AK110" s="978">
        <v>838876</v>
      </c>
      <c r="AL110" s="976"/>
      <c r="AM110" s="976"/>
      <c r="AN110" s="976"/>
      <c r="AO110" s="977"/>
      <c r="AP110" s="979">
        <v>31</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7085578</v>
      </c>
      <c r="BR110" s="923"/>
      <c r="BS110" s="923"/>
      <c r="BT110" s="923"/>
      <c r="BU110" s="923"/>
      <c r="BV110" s="923">
        <v>6623347</v>
      </c>
      <c r="BW110" s="923"/>
      <c r="BX110" s="923"/>
      <c r="BY110" s="923"/>
      <c r="BZ110" s="923"/>
      <c r="CA110" s="923">
        <v>6278977</v>
      </c>
      <c r="CB110" s="923"/>
      <c r="CC110" s="923"/>
      <c r="CD110" s="923"/>
      <c r="CE110" s="923"/>
      <c r="CF110" s="947">
        <v>232.3</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439</v>
      </c>
      <c r="DR110" s="923"/>
      <c r="DS110" s="923"/>
      <c r="DT110" s="923"/>
      <c r="DU110" s="923"/>
      <c r="DV110" s="924" t="s">
        <v>440</v>
      </c>
      <c r="DW110" s="924"/>
      <c r="DX110" s="924"/>
      <c r="DY110" s="924"/>
      <c r="DZ110" s="925"/>
    </row>
    <row r="111" spans="1:131" s="246" customFormat="1" ht="26.25" customHeight="1">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442</v>
      </c>
      <c r="AG111" s="1004"/>
      <c r="AH111" s="1004"/>
      <c r="AI111" s="1004"/>
      <c r="AJ111" s="1005"/>
      <c r="AK111" s="1006" t="s">
        <v>438</v>
      </c>
      <c r="AL111" s="1004"/>
      <c r="AM111" s="1004"/>
      <c r="AN111" s="1004"/>
      <c r="AO111" s="1005"/>
      <c r="AP111" s="1007" t="s">
        <v>443</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441936</v>
      </c>
      <c r="BR111" s="895"/>
      <c r="BS111" s="895"/>
      <c r="BT111" s="895"/>
      <c r="BU111" s="895"/>
      <c r="BV111" s="895">
        <v>409200</v>
      </c>
      <c r="BW111" s="895"/>
      <c r="BX111" s="895"/>
      <c r="BY111" s="895"/>
      <c r="BZ111" s="895"/>
      <c r="CA111" s="895">
        <v>376464</v>
      </c>
      <c r="CB111" s="895"/>
      <c r="CC111" s="895"/>
      <c r="CD111" s="895"/>
      <c r="CE111" s="895"/>
      <c r="CF111" s="956">
        <v>13.9</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442</v>
      </c>
      <c r="DH111" s="895"/>
      <c r="DI111" s="895"/>
      <c r="DJ111" s="895"/>
      <c r="DK111" s="895"/>
      <c r="DL111" s="895" t="s">
        <v>442</v>
      </c>
      <c r="DM111" s="895"/>
      <c r="DN111" s="895"/>
      <c r="DO111" s="895"/>
      <c r="DP111" s="895"/>
      <c r="DQ111" s="895" t="s">
        <v>442</v>
      </c>
      <c r="DR111" s="895"/>
      <c r="DS111" s="895"/>
      <c r="DT111" s="895"/>
      <c r="DU111" s="895"/>
      <c r="DV111" s="872" t="s">
        <v>446</v>
      </c>
      <c r="DW111" s="872"/>
      <c r="DX111" s="872"/>
      <c r="DY111" s="872"/>
      <c r="DZ111" s="873"/>
    </row>
    <row r="112" spans="1:131" s="246" customFormat="1" ht="26.25" customHeight="1">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446</v>
      </c>
      <c r="AG112" s="858"/>
      <c r="AH112" s="858"/>
      <c r="AI112" s="858"/>
      <c r="AJ112" s="859"/>
      <c r="AK112" s="860" t="s">
        <v>442</v>
      </c>
      <c r="AL112" s="858"/>
      <c r="AM112" s="858"/>
      <c r="AN112" s="858"/>
      <c r="AO112" s="859"/>
      <c r="AP112" s="905" t="s">
        <v>438</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1508323</v>
      </c>
      <c r="BR112" s="895"/>
      <c r="BS112" s="895"/>
      <c r="BT112" s="895"/>
      <c r="BU112" s="895"/>
      <c r="BV112" s="895">
        <v>1347399</v>
      </c>
      <c r="BW112" s="895"/>
      <c r="BX112" s="895"/>
      <c r="BY112" s="895"/>
      <c r="BZ112" s="895"/>
      <c r="CA112" s="895">
        <v>1194138</v>
      </c>
      <c r="CB112" s="895"/>
      <c r="CC112" s="895"/>
      <c r="CD112" s="895"/>
      <c r="CE112" s="895"/>
      <c r="CF112" s="956">
        <v>44.2</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438</v>
      </c>
      <c r="DR112" s="895"/>
      <c r="DS112" s="895"/>
      <c r="DT112" s="895"/>
      <c r="DU112" s="895"/>
      <c r="DV112" s="872" t="s">
        <v>438</v>
      </c>
      <c r="DW112" s="872"/>
      <c r="DX112" s="872"/>
      <c r="DY112" s="872"/>
      <c r="DZ112" s="873"/>
    </row>
    <row r="113" spans="1:130" s="246" customFormat="1" ht="26.25" customHeight="1">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161707</v>
      </c>
      <c r="AB113" s="1004"/>
      <c r="AC113" s="1004"/>
      <c r="AD113" s="1004"/>
      <c r="AE113" s="1005"/>
      <c r="AF113" s="1006">
        <v>146650</v>
      </c>
      <c r="AG113" s="1004"/>
      <c r="AH113" s="1004"/>
      <c r="AI113" s="1004"/>
      <c r="AJ113" s="1005"/>
      <c r="AK113" s="1006">
        <v>143502</v>
      </c>
      <c r="AL113" s="1004"/>
      <c r="AM113" s="1004"/>
      <c r="AN113" s="1004"/>
      <c r="AO113" s="1005"/>
      <c r="AP113" s="1007">
        <v>5.3</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27998</v>
      </c>
      <c r="BR113" s="895"/>
      <c r="BS113" s="895"/>
      <c r="BT113" s="895"/>
      <c r="BU113" s="895"/>
      <c r="BV113" s="895" t="s">
        <v>438</v>
      </c>
      <c r="BW113" s="895"/>
      <c r="BX113" s="895"/>
      <c r="BY113" s="895"/>
      <c r="BZ113" s="895"/>
      <c r="CA113" s="895" t="s">
        <v>442</v>
      </c>
      <c r="CB113" s="895"/>
      <c r="CC113" s="895"/>
      <c r="CD113" s="895"/>
      <c r="CE113" s="895"/>
      <c r="CF113" s="956" t="s">
        <v>438</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443</v>
      </c>
      <c r="DH113" s="858"/>
      <c r="DI113" s="858"/>
      <c r="DJ113" s="858"/>
      <c r="DK113" s="859"/>
      <c r="DL113" s="860" t="s">
        <v>442</v>
      </c>
      <c r="DM113" s="858"/>
      <c r="DN113" s="858"/>
      <c r="DO113" s="858"/>
      <c r="DP113" s="859"/>
      <c r="DQ113" s="860" t="s">
        <v>438</v>
      </c>
      <c r="DR113" s="858"/>
      <c r="DS113" s="858"/>
      <c r="DT113" s="858"/>
      <c r="DU113" s="859"/>
      <c r="DV113" s="905" t="s">
        <v>438</v>
      </c>
      <c r="DW113" s="906"/>
      <c r="DX113" s="906"/>
      <c r="DY113" s="906"/>
      <c r="DZ113" s="907"/>
    </row>
    <row r="114" spans="1:130" s="246" customFormat="1" ht="26.25" customHeight="1">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61080</v>
      </c>
      <c r="AB114" s="858"/>
      <c r="AC114" s="858"/>
      <c r="AD114" s="858"/>
      <c r="AE114" s="859"/>
      <c r="AF114" s="860">
        <v>28154</v>
      </c>
      <c r="AG114" s="858"/>
      <c r="AH114" s="858"/>
      <c r="AI114" s="858"/>
      <c r="AJ114" s="859"/>
      <c r="AK114" s="860" t="s">
        <v>440</v>
      </c>
      <c r="AL114" s="858"/>
      <c r="AM114" s="858"/>
      <c r="AN114" s="858"/>
      <c r="AO114" s="859"/>
      <c r="AP114" s="905" t="s">
        <v>438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547022</v>
      </c>
      <c r="BR114" s="895"/>
      <c r="BS114" s="895"/>
      <c r="BT114" s="895"/>
      <c r="BU114" s="895"/>
      <c r="BV114" s="895">
        <v>451380</v>
      </c>
      <c r="BW114" s="895"/>
      <c r="BX114" s="895"/>
      <c r="BY114" s="895"/>
      <c r="BZ114" s="895"/>
      <c r="CA114" s="895">
        <v>430427</v>
      </c>
      <c r="CB114" s="895"/>
      <c r="CC114" s="895"/>
      <c r="CD114" s="895"/>
      <c r="CE114" s="895"/>
      <c r="CF114" s="956">
        <v>15.9</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457</v>
      </c>
      <c r="DM114" s="858"/>
      <c r="DN114" s="858"/>
      <c r="DO114" s="858"/>
      <c r="DP114" s="859"/>
      <c r="DQ114" s="860" t="s">
        <v>439</v>
      </c>
      <c r="DR114" s="858"/>
      <c r="DS114" s="858"/>
      <c r="DT114" s="858"/>
      <c r="DU114" s="859"/>
      <c r="DV114" s="905" t="s">
        <v>457</v>
      </c>
      <c r="DW114" s="906"/>
      <c r="DX114" s="906"/>
      <c r="DY114" s="906"/>
      <c r="DZ114" s="907"/>
    </row>
    <row r="115" spans="1:130" s="246" customFormat="1" ht="26.25" customHeight="1">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14185</v>
      </c>
      <c r="AB115" s="1004"/>
      <c r="AC115" s="1004"/>
      <c r="AD115" s="1004"/>
      <c r="AE115" s="1005"/>
      <c r="AF115" s="1006">
        <v>16407</v>
      </c>
      <c r="AG115" s="1004"/>
      <c r="AH115" s="1004"/>
      <c r="AI115" s="1004"/>
      <c r="AJ115" s="1005"/>
      <c r="AK115" s="1006">
        <v>17122</v>
      </c>
      <c r="AL115" s="1004"/>
      <c r="AM115" s="1004"/>
      <c r="AN115" s="1004"/>
      <c r="AO115" s="1005"/>
      <c r="AP115" s="1007">
        <v>0.6</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438</v>
      </c>
      <c r="BW115" s="895"/>
      <c r="BX115" s="895"/>
      <c r="BY115" s="895"/>
      <c r="BZ115" s="895"/>
      <c r="CA115" s="895" t="s">
        <v>443</v>
      </c>
      <c r="CB115" s="895"/>
      <c r="CC115" s="895"/>
      <c r="CD115" s="895"/>
      <c r="CE115" s="895"/>
      <c r="CF115" s="956" t="s">
        <v>438</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442</v>
      </c>
      <c r="DM115" s="858"/>
      <c r="DN115" s="858"/>
      <c r="DO115" s="858"/>
      <c r="DP115" s="859"/>
      <c r="DQ115" s="860" t="s">
        <v>439</v>
      </c>
      <c r="DR115" s="858"/>
      <c r="DS115" s="858"/>
      <c r="DT115" s="858"/>
      <c r="DU115" s="859"/>
      <c r="DV115" s="905" t="s">
        <v>438</v>
      </c>
      <c r="DW115" s="906"/>
      <c r="DX115" s="906"/>
      <c r="DY115" s="906"/>
      <c r="DZ115" s="907"/>
    </row>
    <row r="116" spans="1:130" s="246" customFormat="1" ht="26.25" customHeight="1">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442</v>
      </c>
      <c r="AG116" s="858"/>
      <c r="AH116" s="858"/>
      <c r="AI116" s="858"/>
      <c r="AJ116" s="859"/>
      <c r="AK116" s="860" t="s">
        <v>442</v>
      </c>
      <c r="AL116" s="858"/>
      <c r="AM116" s="858"/>
      <c r="AN116" s="858"/>
      <c r="AO116" s="859"/>
      <c r="AP116" s="905" t="s">
        <v>443</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457</v>
      </c>
      <c r="BW116" s="895"/>
      <c r="BX116" s="895"/>
      <c r="BY116" s="895"/>
      <c r="BZ116" s="895"/>
      <c r="CA116" s="895" t="s">
        <v>440</v>
      </c>
      <c r="CB116" s="895"/>
      <c r="CC116" s="895"/>
      <c r="CD116" s="895"/>
      <c r="CE116" s="895"/>
      <c r="CF116" s="956" t="s">
        <v>438</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442</v>
      </c>
      <c r="DH116" s="858"/>
      <c r="DI116" s="858"/>
      <c r="DJ116" s="858"/>
      <c r="DK116" s="859"/>
      <c r="DL116" s="860" t="s">
        <v>442</v>
      </c>
      <c r="DM116" s="858"/>
      <c r="DN116" s="858"/>
      <c r="DO116" s="858"/>
      <c r="DP116" s="859"/>
      <c r="DQ116" s="860" t="s">
        <v>438</v>
      </c>
      <c r="DR116" s="858"/>
      <c r="DS116" s="858"/>
      <c r="DT116" s="858"/>
      <c r="DU116" s="859"/>
      <c r="DV116" s="905" t="s">
        <v>440</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1123142</v>
      </c>
      <c r="AB117" s="990"/>
      <c r="AC117" s="990"/>
      <c r="AD117" s="990"/>
      <c r="AE117" s="991"/>
      <c r="AF117" s="992">
        <v>1093354</v>
      </c>
      <c r="AG117" s="990"/>
      <c r="AH117" s="990"/>
      <c r="AI117" s="990"/>
      <c r="AJ117" s="991"/>
      <c r="AK117" s="992">
        <v>999500</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438</v>
      </c>
      <c r="BR117" s="895"/>
      <c r="BS117" s="895"/>
      <c r="BT117" s="895"/>
      <c r="BU117" s="895"/>
      <c r="BV117" s="895" t="s">
        <v>439</v>
      </c>
      <c r="BW117" s="895"/>
      <c r="BX117" s="895"/>
      <c r="BY117" s="895"/>
      <c r="BZ117" s="895"/>
      <c r="CA117" s="895" t="s">
        <v>438</v>
      </c>
      <c r="CB117" s="895"/>
      <c r="CC117" s="895"/>
      <c r="CD117" s="895"/>
      <c r="CE117" s="895"/>
      <c r="CF117" s="956" t="s">
        <v>438</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457</v>
      </c>
      <c r="DH117" s="858"/>
      <c r="DI117" s="858"/>
      <c r="DJ117" s="858"/>
      <c r="DK117" s="859"/>
      <c r="DL117" s="860" t="s">
        <v>438</v>
      </c>
      <c r="DM117" s="858"/>
      <c r="DN117" s="858"/>
      <c r="DO117" s="858"/>
      <c r="DP117" s="859"/>
      <c r="DQ117" s="860" t="s">
        <v>438</v>
      </c>
      <c r="DR117" s="858"/>
      <c r="DS117" s="858"/>
      <c r="DT117" s="858"/>
      <c r="DU117" s="859"/>
      <c r="DV117" s="905" t="s">
        <v>442</v>
      </c>
      <c r="DW117" s="906"/>
      <c r="DX117" s="906"/>
      <c r="DY117" s="906"/>
      <c r="DZ117" s="907"/>
    </row>
    <row r="118" spans="1:130" s="246" customFormat="1" ht="26.25" customHeight="1">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308</v>
      </c>
      <c r="AG118" s="983"/>
      <c r="AH118" s="983"/>
      <c r="AI118" s="983"/>
      <c r="AJ118" s="984"/>
      <c r="AK118" s="985" t="s">
        <v>307</v>
      </c>
      <c r="AL118" s="983"/>
      <c r="AM118" s="983"/>
      <c r="AN118" s="983"/>
      <c r="AO118" s="984"/>
      <c r="AP118" s="986" t="s">
        <v>432</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443</v>
      </c>
      <c r="BW118" s="926"/>
      <c r="BX118" s="926"/>
      <c r="BY118" s="926"/>
      <c r="BZ118" s="926"/>
      <c r="CA118" s="926" t="s">
        <v>443</v>
      </c>
      <c r="CB118" s="926"/>
      <c r="CC118" s="926"/>
      <c r="CD118" s="926"/>
      <c r="CE118" s="926"/>
      <c r="CF118" s="956" t="s">
        <v>438</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443</v>
      </c>
      <c r="DM118" s="858"/>
      <c r="DN118" s="858"/>
      <c r="DO118" s="858"/>
      <c r="DP118" s="859"/>
      <c r="DQ118" s="860" t="s">
        <v>438</v>
      </c>
      <c r="DR118" s="858"/>
      <c r="DS118" s="858"/>
      <c r="DT118" s="858"/>
      <c r="DU118" s="859"/>
      <c r="DV118" s="905" t="s">
        <v>438</v>
      </c>
      <c r="DW118" s="906"/>
      <c r="DX118" s="906"/>
      <c r="DY118" s="906"/>
      <c r="DZ118" s="907"/>
    </row>
    <row r="119" spans="1:130" s="246" customFormat="1" ht="26.25" customHeight="1">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439</v>
      </c>
      <c r="AG119" s="976"/>
      <c r="AH119" s="976"/>
      <c r="AI119" s="976"/>
      <c r="AJ119" s="977"/>
      <c r="AK119" s="978" t="s">
        <v>438</v>
      </c>
      <c r="AL119" s="976"/>
      <c r="AM119" s="976"/>
      <c r="AN119" s="976"/>
      <c r="AO119" s="977"/>
      <c r="AP119" s="979" t="s">
        <v>438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469</v>
      </c>
      <c r="BP119" s="959"/>
      <c r="BQ119" s="963">
        <v>9610857</v>
      </c>
      <c r="BR119" s="926"/>
      <c r="BS119" s="926"/>
      <c r="BT119" s="926"/>
      <c r="BU119" s="926"/>
      <c r="BV119" s="926">
        <v>8831326</v>
      </c>
      <c r="BW119" s="926"/>
      <c r="BX119" s="926"/>
      <c r="BY119" s="926"/>
      <c r="BZ119" s="926"/>
      <c r="CA119" s="926">
        <v>8280006</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441936</v>
      </c>
      <c r="DH119" s="841"/>
      <c r="DI119" s="841"/>
      <c r="DJ119" s="841"/>
      <c r="DK119" s="842"/>
      <c r="DL119" s="843">
        <v>409200</v>
      </c>
      <c r="DM119" s="841"/>
      <c r="DN119" s="841"/>
      <c r="DO119" s="841"/>
      <c r="DP119" s="842"/>
      <c r="DQ119" s="843">
        <v>376464</v>
      </c>
      <c r="DR119" s="841"/>
      <c r="DS119" s="841"/>
      <c r="DT119" s="841"/>
      <c r="DU119" s="842"/>
      <c r="DV119" s="929">
        <v>13.9</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442</v>
      </c>
      <c r="AG120" s="858"/>
      <c r="AH120" s="858"/>
      <c r="AI120" s="858"/>
      <c r="AJ120" s="859"/>
      <c r="AK120" s="860" t="s">
        <v>438</v>
      </c>
      <c r="AL120" s="858"/>
      <c r="AM120" s="858"/>
      <c r="AN120" s="858"/>
      <c r="AO120" s="859"/>
      <c r="AP120" s="905" t="s">
        <v>440</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2319544</v>
      </c>
      <c r="BR120" s="923"/>
      <c r="BS120" s="923"/>
      <c r="BT120" s="923"/>
      <c r="BU120" s="923"/>
      <c r="BV120" s="923">
        <v>2645655</v>
      </c>
      <c r="BW120" s="923"/>
      <c r="BX120" s="923"/>
      <c r="BY120" s="923"/>
      <c r="BZ120" s="923"/>
      <c r="CA120" s="923">
        <v>2991102</v>
      </c>
      <c r="CB120" s="923"/>
      <c r="CC120" s="923"/>
      <c r="CD120" s="923"/>
      <c r="CE120" s="923"/>
      <c r="CF120" s="947">
        <v>110.7</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983485</v>
      </c>
      <c r="DH120" s="923"/>
      <c r="DI120" s="923"/>
      <c r="DJ120" s="923"/>
      <c r="DK120" s="923"/>
      <c r="DL120" s="923">
        <v>914337</v>
      </c>
      <c r="DM120" s="923"/>
      <c r="DN120" s="923"/>
      <c r="DO120" s="923"/>
      <c r="DP120" s="923"/>
      <c r="DQ120" s="923">
        <v>847065</v>
      </c>
      <c r="DR120" s="923"/>
      <c r="DS120" s="923"/>
      <c r="DT120" s="923"/>
      <c r="DU120" s="923"/>
      <c r="DV120" s="924">
        <v>31.3</v>
      </c>
      <c r="DW120" s="924"/>
      <c r="DX120" s="924"/>
      <c r="DY120" s="924"/>
      <c r="DZ120" s="925"/>
    </row>
    <row r="121" spans="1:130" s="246" customFormat="1" ht="26.25" customHeight="1">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442</v>
      </c>
      <c r="AB121" s="858"/>
      <c r="AC121" s="858"/>
      <c r="AD121" s="858"/>
      <c r="AE121" s="859"/>
      <c r="AF121" s="860" t="s">
        <v>438</v>
      </c>
      <c r="AG121" s="858"/>
      <c r="AH121" s="858"/>
      <c r="AI121" s="858"/>
      <c r="AJ121" s="859"/>
      <c r="AK121" s="860" t="s">
        <v>440</v>
      </c>
      <c r="AL121" s="858"/>
      <c r="AM121" s="858"/>
      <c r="AN121" s="858"/>
      <c r="AO121" s="859"/>
      <c r="AP121" s="905" t="s">
        <v>457</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959417</v>
      </c>
      <c r="BR121" s="895"/>
      <c r="BS121" s="895"/>
      <c r="BT121" s="895"/>
      <c r="BU121" s="895"/>
      <c r="BV121" s="895">
        <v>852319</v>
      </c>
      <c r="BW121" s="895"/>
      <c r="BX121" s="895"/>
      <c r="BY121" s="895"/>
      <c r="BZ121" s="895"/>
      <c r="CA121" s="895">
        <v>744479</v>
      </c>
      <c r="CB121" s="895"/>
      <c r="CC121" s="895"/>
      <c r="CD121" s="895"/>
      <c r="CE121" s="895"/>
      <c r="CF121" s="956">
        <v>27.5</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t="s">
        <v>443</v>
      </c>
      <c r="DH121" s="895"/>
      <c r="DI121" s="895"/>
      <c r="DJ121" s="895"/>
      <c r="DK121" s="895"/>
      <c r="DL121" s="895" t="s">
        <v>438</v>
      </c>
      <c r="DM121" s="895"/>
      <c r="DN121" s="895"/>
      <c r="DO121" s="895"/>
      <c r="DP121" s="895"/>
      <c r="DQ121" s="895">
        <v>245621</v>
      </c>
      <c r="DR121" s="895"/>
      <c r="DS121" s="895"/>
      <c r="DT121" s="895"/>
      <c r="DU121" s="895"/>
      <c r="DV121" s="872">
        <v>9.1</v>
      </c>
      <c r="DW121" s="872"/>
      <c r="DX121" s="872"/>
      <c r="DY121" s="872"/>
      <c r="DZ121" s="873"/>
    </row>
    <row r="122" spans="1:130" s="246" customFormat="1" ht="26.25" customHeight="1">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439</v>
      </c>
      <c r="AG122" s="858"/>
      <c r="AH122" s="858"/>
      <c r="AI122" s="858"/>
      <c r="AJ122" s="859"/>
      <c r="AK122" s="860" t="s">
        <v>438</v>
      </c>
      <c r="AL122" s="858"/>
      <c r="AM122" s="858"/>
      <c r="AN122" s="858"/>
      <c r="AO122" s="859"/>
      <c r="AP122" s="905" t="s">
        <v>438</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5239382</v>
      </c>
      <c r="BR122" s="926"/>
      <c r="BS122" s="926"/>
      <c r="BT122" s="926"/>
      <c r="BU122" s="926"/>
      <c r="BV122" s="926">
        <v>4989286</v>
      </c>
      <c r="BW122" s="926"/>
      <c r="BX122" s="926"/>
      <c r="BY122" s="926"/>
      <c r="BZ122" s="926"/>
      <c r="CA122" s="926">
        <v>4837353</v>
      </c>
      <c r="CB122" s="926"/>
      <c r="CC122" s="926"/>
      <c r="CD122" s="926"/>
      <c r="CE122" s="926"/>
      <c r="CF122" s="927">
        <v>179</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187782</v>
      </c>
      <c r="DH122" s="895"/>
      <c r="DI122" s="895"/>
      <c r="DJ122" s="895"/>
      <c r="DK122" s="895"/>
      <c r="DL122" s="895">
        <v>139072</v>
      </c>
      <c r="DM122" s="895"/>
      <c r="DN122" s="895"/>
      <c r="DO122" s="895"/>
      <c r="DP122" s="895"/>
      <c r="DQ122" s="895">
        <v>91367</v>
      </c>
      <c r="DR122" s="895"/>
      <c r="DS122" s="895"/>
      <c r="DT122" s="895"/>
      <c r="DU122" s="895"/>
      <c r="DV122" s="872">
        <v>3.4</v>
      </c>
      <c r="DW122" s="872"/>
      <c r="DX122" s="872"/>
      <c r="DY122" s="872"/>
      <c r="DZ122" s="873"/>
    </row>
    <row r="123" spans="1:130" s="246" customFormat="1" ht="26.25" customHeight="1">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442</v>
      </c>
      <c r="AG123" s="858"/>
      <c r="AH123" s="858"/>
      <c r="AI123" s="858"/>
      <c r="AJ123" s="859"/>
      <c r="AK123" s="860" t="s">
        <v>438</v>
      </c>
      <c r="AL123" s="858"/>
      <c r="AM123" s="858"/>
      <c r="AN123" s="858"/>
      <c r="AO123" s="859"/>
      <c r="AP123" s="905" t="s">
        <v>439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480</v>
      </c>
      <c r="BP123" s="959"/>
      <c r="BQ123" s="913">
        <v>8518343</v>
      </c>
      <c r="BR123" s="914"/>
      <c r="BS123" s="914"/>
      <c r="BT123" s="914"/>
      <c r="BU123" s="914"/>
      <c r="BV123" s="914">
        <v>8487260</v>
      </c>
      <c r="BW123" s="914"/>
      <c r="BX123" s="914"/>
      <c r="BY123" s="914"/>
      <c r="BZ123" s="914"/>
      <c r="CA123" s="914">
        <v>8572934</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15665</v>
      </c>
      <c r="DH123" s="858"/>
      <c r="DI123" s="858"/>
      <c r="DJ123" s="858"/>
      <c r="DK123" s="859"/>
      <c r="DL123" s="860">
        <v>15009</v>
      </c>
      <c r="DM123" s="858"/>
      <c r="DN123" s="858"/>
      <c r="DO123" s="858"/>
      <c r="DP123" s="859"/>
      <c r="DQ123" s="860">
        <v>10085</v>
      </c>
      <c r="DR123" s="858"/>
      <c r="DS123" s="858"/>
      <c r="DT123" s="858"/>
      <c r="DU123" s="859"/>
      <c r="DV123" s="905">
        <v>0.4</v>
      </c>
      <c r="DW123" s="906"/>
      <c r="DX123" s="906"/>
      <c r="DY123" s="906"/>
      <c r="DZ123" s="907"/>
    </row>
    <row r="124" spans="1:130" s="246" customFormat="1" ht="26.25" customHeight="1" thickBot="1">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439</v>
      </c>
      <c r="AG124" s="858"/>
      <c r="AH124" s="858"/>
      <c r="AI124" s="858"/>
      <c r="AJ124" s="859"/>
      <c r="AK124" s="860" t="s">
        <v>438</v>
      </c>
      <c r="AL124" s="858"/>
      <c r="AM124" s="858"/>
      <c r="AN124" s="858"/>
      <c r="AO124" s="859"/>
      <c r="AP124" s="905" t="s">
        <v>442</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38.700000000000003</v>
      </c>
      <c r="BR124" s="912"/>
      <c r="BS124" s="912"/>
      <c r="BT124" s="912"/>
      <c r="BU124" s="912"/>
      <c r="BV124" s="912">
        <v>12.4</v>
      </c>
      <c r="BW124" s="912"/>
      <c r="BX124" s="912"/>
      <c r="BY124" s="912"/>
      <c r="BZ124" s="912"/>
      <c r="CA124" s="912" t="s">
        <v>438</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321391</v>
      </c>
      <c r="DH124" s="841"/>
      <c r="DI124" s="841"/>
      <c r="DJ124" s="841"/>
      <c r="DK124" s="842"/>
      <c r="DL124" s="843">
        <v>278981</v>
      </c>
      <c r="DM124" s="841"/>
      <c r="DN124" s="841"/>
      <c r="DO124" s="841"/>
      <c r="DP124" s="842"/>
      <c r="DQ124" s="843" t="s">
        <v>442</v>
      </c>
      <c r="DR124" s="841"/>
      <c r="DS124" s="841"/>
      <c r="DT124" s="841"/>
      <c r="DU124" s="842"/>
      <c r="DV124" s="929" t="s">
        <v>446</v>
      </c>
      <c r="DW124" s="930"/>
      <c r="DX124" s="930"/>
      <c r="DY124" s="930"/>
      <c r="DZ124" s="931"/>
    </row>
    <row r="125" spans="1:130" s="246" customFormat="1" ht="26.25" customHeight="1">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438</v>
      </c>
      <c r="AG125" s="858"/>
      <c r="AH125" s="858"/>
      <c r="AI125" s="858"/>
      <c r="AJ125" s="859"/>
      <c r="AK125" s="860" t="s">
        <v>443</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438</v>
      </c>
      <c r="DM125" s="923"/>
      <c r="DN125" s="923"/>
      <c r="DO125" s="923"/>
      <c r="DP125" s="923"/>
      <c r="DQ125" s="923" t="s">
        <v>442</v>
      </c>
      <c r="DR125" s="923"/>
      <c r="DS125" s="923"/>
      <c r="DT125" s="923"/>
      <c r="DU125" s="923"/>
      <c r="DV125" s="924" t="s">
        <v>440</v>
      </c>
      <c r="DW125" s="924"/>
      <c r="DX125" s="924"/>
      <c r="DY125" s="924"/>
      <c r="DZ125" s="925"/>
    </row>
    <row r="126" spans="1:130" s="246" customFormat="1" ht="26.25" customHeight="1" thickBot="1">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13746</v>
      </c>
      <c r="AB126" s="858"/>
      <c r="AC126" s="858"/>
      <c r="AD126" s="858"/>
      <c r="AE126" s="859"/>
      <c r="AF126" s="860">
        <v>16049</v>
      </c>
      <c r="AG126" s="858"/>
      <c r="AH126" s="858"/>
      <c r="AI126" s="858"/>
      <c r="AJ126" s="859"/>
      <c r="AK126" s="860">
        <v>16838</v>
      </c>
      <c r="AL126" s="858"/>
      <c r="AM126" s="858"/>
      <c r="AN126" s="858"/>
      <c r="AO126" s="859"/>
      <c r="AP126" s="905">
        <v>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438</v>
      </c>
      <c r="DM126" s="895"/>
      <c r="DN126" s="895"/>
      <c r="DO126" s="895"/>
      <c r="DP126" s="895"/>
      <c r="DQ126" s="895" t="s">
        <v>439</v>
      </c>
      <c r="DR126" s="895"/>
      <c r="DS126" s="895"/>
      <c r="DT126" s="895"/>
      <c r="DU126" s="895"/>
      <c r="DV126" s="872" t="s">
        <v>438</v>
      </c>
      <c r="DW126" s="872"/>
      <c r="DX126" s="872"/>
      <c r="DY126" s="872"/>
      <c r="DZ126" s="873"/>
    </row>
    <row r="127" spans="1:130" s="246" customFormat="1" ht="26.25" customHeight="1">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439</v>
      </c>
      <c r="AB127" s="858"/>
      <c r="AC127" s="858"/>
      <c r="AD127" s="858"/>
      <c r="AE127" s="859"/>
      <c r="AF127" s="860">
        <v>358</v>
      </c>
      <c r="AG127" s="858"/>
      <c r="AH127" s="858"/>
      <c r="AI127" s="858"/>
      <c r="AJ127" s="859"/>
      <c r="AK127" s="860">
        <v>284</v>
      </c>
      <c r="AL127" s="858"/>
      <c r="AM127" s="858"/>
      <c r="AN127" s="858"/>
      <c r="AO127" s="859"/>
      <c r="AP127" s="905">
        <v>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438</v>
      </c>
      <c r="DM127" s="895"/>
      <c r="DN127" s="895"/>
      <c r="DO127" s="895"/>
      <c r="DP127" s="895"/>
      <c r="DQ127" s="895" t="s">
        <v>438</v>
      </c>
      <c r="DR127" s="895"/>
      <c r="DS127" s="895"/>
      <c r="DT127" s="895"/>
      <c r="DU127" s="895"/>
      <c r="DV127" s="872" t="s">
        <v>438</v>
      </c>
      <c r="DW127" s="872"/>
      <c r="DX127" s="872"/>
      <c r="DY127" s="872"/>
      <c r="DZ127" s="873"/>
    </row>
    <row r="128" spans="1:130" s="246" customFormat="1" ht="26.25" customHeight="1" thickBot="1">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51054</v>
      </c>
      <c r="AB128" s="879"/>
      <c r="AC128" s="879"/>
      <c r="AD128" s="879"/>
      <c r="AE128" s="880"/>
      <c r="AF128" s="881">
        <v>47229</v>
      </c>
      <c r="AG128" s="879"/>
      <c r="AH128" s="879"/>
      <c r="AI128" s="879"/>
      <c r="AJ128" s="880"/>
      <c r="AK128" s="881">
        <v>48266</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438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438</v>
      </c>
      <c r="DH128" s="869"/>
      <c r="DI128" s="869"/>
      <c r="DJ128" s="869"/>
      <c r="DK128" s="869"/>
      <c r="DL128" s="869" t="s">
        <v>440</v>
      </c>
      <c r="DM128" s="869"/>
      <c r="DN128" s="869"/>
      <c r="DO128" s="869"/>
      <c r="DP128" s="869"/>
      <c r="DQ128" s="869" t="s">
        <v>440</v>
      </c>
      <c r="DR128" s="869"/>
      <c r="DS128" s="869"/>
      <c r="DT128" s="869"/>
      <c r="DU128" s="869"/>
      <c r="DV128" s="870" t="s">
        <v>442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3512600</v>
      </c>
      <c r="AB129" s="858"/>
      <c r="AC129" s="858"/>
      <c r="AD129" s="858"/>
      <c r="AE129" s="859"/>
      <c r="AF129" s="860">
        <v>3381487</v>
      </c>
      <c r="AG129" s="858"/>
      <c r="AH129" s="858"/>
      <c r="AI129" s="858"/>
      <c r="AJ129" s="859"/>
      <c r="AK129" s="860">
        <v>3253201</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691026</v>
      </c>
      <c r="AB130" s="858"/>
      <c r="AC130" s="858"/>
      <c r="AD130" s="858"/>
      <c r="AE130" s="859"/>
      <c r="AF130" s="860">
        <v>613560</v>
      </c>
      <c r="AG130" s="858"/>
      <c r="AH130" s="858"/>
      <c r="AI130" s="858"/>
      <c r="AJ130" s="859"/>
      <c r="AK130" s="860">
        <v>550149</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14.6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2821574</v>
      </c>
      <c r="AB131" s="841"/>
      <c r="AC131" s="841"/>
      <c r="AD131" s="841"/>
      <c r="AE131" s="842"/>
      <c r="AF131" s="843">
        <v>2767927</v>
      </c>
      <c r="AG131" s="841"/>
      <c r="AH131" s="841"/>
      <c r="AI131" s="841"/>
      <c r="AJ131" s="842"/>
      <c r="AK131" s="843">
        <v>2703052</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439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13.50529882</v>
      </c>
      <c r="AB132" s="821"/>
      <c r="AC132" s="821"/>
      <c r="AD132" s="821"/>
      <c r="AE132" s="822"/>
      <c r="AF132" s="823">
        <v>15.62776041</v>
      </c>
      <c r="AG132" s="821"/>
      <c r="AH132" s="821"/>
      <c r="AI132" s="821"/>
      <c r="AJ132" s="822"/>
      <c r="AK132" s="823">
        <v>14.838227310000001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12.8</v>
      </c>
      <c r="AB133" s="800"/>
      <c r="AC133" s="800"/>
      <c r="AD133" s="800"/>
      <c r="AE133" s="801"/>
      <c r="AF133" s="799">
        <v>13.5</v>
      </c>
      <c r="AG133" s="800"/>
      <c r="AH133" s="800"/>
      <c r="AI133" s="800"/>
      <c r="AJ133" s="801"/>
      <c r="AK133" s="799">
        <v>14.6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KJu7BW4NzrSXZNf+nHlbYdL9RlXDetjrIP9KKoGc/fo39zWGl8m2fDLym3aWVca68amrdNoGF5L+tx8AQeshQ==" saltValue="7k4cS7zjbX6wMJb7IFHH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7BUyKriBctMEn1d+D1fu9DFidnQN/I/SrL/9yJqC7lpLOcnU5inxKQu/kvsKkEi10TWsiRs7mNW9jokdXUvBqQ==" saltValue="slW35iq4NDOf9V+r029sP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1oYDc2oa/L6/shriPH2Gvl01UdDk1iDeVV06HypwjM70ZuT9Utrvkej9lSzNx5cLcelsyTrXEPpIuhNQXYkoQ==" saltValue="sofq1c0zPVbAk0XDvJgD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P54" sqref="AP54"/>
    </sheetView>
  </sheetViews>
  <sheetFormatPr defaultColWidth="0" defaultRowHeight="13.5" customHeight="1" zeroHeight="1"/>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663477</v>
      </c>
      <c r="AP9" s="312">
        <v>168395</v>
      </c>
      <c r="AQ9" s="313">
        <v>190701</v>
      </c>
      <c r="AR9" s="314">
        <v>-11.7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56270</v>
      </c>
      <c r="AP10" s="315">
        <v>14282</v>
      </c>
      <c r="AQ10" s="316">
        <v>22807</v>
      </c>
      <c r="AR10" s="317">
        <v>-37.4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151673</v>
      </c>
      <c r="AP11" s="315">
        <v>38496</v>
      </c>
      <c r="AQ11" s="316">
        <v>29822</v>
      </c>
      <c r="AR11" s="317">
        <v>29.1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3258</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24</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282224</v>
      </c>
      <c r="AP14" s="315">
        <v>71630</v>
      </c>
      <c r="AQ14" s="316">
        <v>10094</v>
      </c>
      <c r="AR14" s="317">
        <v>609.6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7156</v>
      </c>
      <c r="AP15" s="315">
        <v>1816</v>
      </c>
      <c r="AQ15" s="316">
        <v>4017</v>
      </c>
      <c r="AR15" s="317">
        <v>-54.8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-62732</v>
      </c>
      <c r="AP16" s="315">
        <v>-15922</v>
      </c>
      <c r="AQ16" s="316">
        <v>-17771</v>
      </c>
      <c r="AR16" s="317">
        <v>-10.4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1098068</v>
      </c>
      <c r="AP17" s="315">
        <v>278697</v>
      </c>
      <c r="AQ17" s="316">
        <v>242952</v>
      </c>
      <c r="AR17" s="317">
        <v>14.7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22.34</v>
      </c>
      <c r="AP21" s="328">
        <v>21.84</v>
      </c>
      <c r="AQ21" s="329">
        <v>0.5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95.2</v>
      </c>
      <c r="AP22" s="333">
        <v>95.6</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838876</v>
      </c>
      <c r="AP32" s="342">
        <v>212913</v>
      </c>
      <c r="AQ32" s="343">
        <v>136235</v>
      </c>
      <c r="AR32" s="344">
        <v>56.3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5</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143502</v>
      </c>
      <c r="AP35" s="342">
        <v>36422</v>
      </c>
      <c r="AQ35" s="343">
        <v>32688</v>
      </c>
      <c r="AR35" s="344">
        <v>11.4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t="s">
        <v>519</v>
      </c>
      <c r="AP36" s="342" t="s">
        <v>519</v>
      </c>
      <c r="AQ36" s="343">
        <v>4188</v>
      </c>
      <c r="AR36" s="344" t="s">
        <v>519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17122</v>
      </c>
      <c r="AP37" s="342">
        <v>4346</v>
      </c>
      <c r="AQ37" s="343">
        <v>1212</v>
      </c>
      <c r="AR37" s="344">
        <v>258.60000000000002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519</v>
      </c>
      <c r="AP38" s="345" t="s">
        <v>519</v>
      </c>
      <c r="AQ38" s="346">
        <v>25</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-48266</v>
      </c>
      <c r="AP39" s="342">
        <v>-12250</v>
      </c>
      <c r="AQ39" s="343">
        <v>-7598</v>
      </c>
      <c r="AR39" s="344">
        <v>61.2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-550149</v>
      </c>
      <c r="AP40" s="342">
        <v>-139632</v>
      </c>
      <c r="AQ40" s="343">
        <v>-123844</v>
      </c>
      <c r="AR40" s="344">
        <v>12.7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401085</v>
      </c>
      <c r="AP41" s="342">
        <v>101798</v>
      </c>
      <c r="AQ41" s="343">
        <v>42911</v>
      </c>
      <c r="AR41" s="344">
        <v>137.19999999999999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1750571</v>
      </c>
      <c r="AN51" s="364">
        <v>419600</v>
      </c>
      <c r="AO51" s="365">
        <v>78.599999999999994</v>
      </c>
      <c r="AP51" s="366">
        <v>333013</v>
      </c>
      <c r="AQ51" s="367">
        <v>5.3</v>
      </c>
      <c r="AR51" s="368">
        <v>73.3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493398</v>
      </c>
      <c r="AN52" s="372">
        <v>118264</v>
      </c>
      <c r="AO52" s="373">
        <v>63.4</v>
      </c>
      <c r="AP52" s="374">
        <v>126732</v>
      </c>
      <c r="AQ52" s="375">
        <v>19.100000000000001</v>
      </c>
      <c r="AR52" s="376">
        <v>44.3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1804722</v>
      </c>
      <c r="AN53" s="364">
        <v>439747</v>
      </c>
      <c r="AO53" s="365">
        <v>4.8</v>
      </c>
      <c r="AP53" s="366">
        <v>280458</v>
      </c>
      <c r="AQ53" s="367">
        <v>-15.8</v>
      </c>
      <c r="AR53" s="368">
        <v>20.6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851733</v>
      </c>
      <c r="AN54" s="372">
        <v>207537</v>
      </c>
      <c r="AO54" s="373">
        <v>75.5</v>
      </c>
      <c r="AP54" s="374">
        <v>127286</v>
      </c>
      <c r="AQ54" s="375">
        <v>0.4</v>
      </c>
      <c r="AR54" s="376">
        <v>75.099999999999994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1830081</v>
      </c>
      <c r="AN55" s="364">
        <v>451092</v>
      </c>
      <c r="AO55" s="365">
        <v>2.6</v>
      </c>
      <c r="AP55" s="366">
        <v>291945</v>
      </c>
      <c r="AQ55" s="367">
        <v>4.0999999999999996</v>
      </c>
      <c r="AR55" s="368">
        <v>-1.5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642606</v>
      </c>
      <c r="AN56" s="372">
        <v>158394</v>
      </c>
      <c r="AO56" s="373">
        <v>-23.7</v>
      </c>
      <c r="AP56" s="374">
        <v>127651</v>
      </c>
      <c r="AQ56" s="375">
        <v>0.3</v>
      </c>
      <c r="AR56" s="376">
        <v>-24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848849</v>
      </c>
      <c r="AN57" s="364">
        <v>212691</v>
      </c>
      <c r="AO57" s="365">
        <v>-52.8</v>
      </c>
      <c r="AP57" s="366">
        <v>291173</v>
      </c>
      <c r="AQ57" s="367">
        <v>-0.3</v>
      </c>
      <c r="AR57" s="368">
        <v>-52.5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205344</v>
      </c>
      <c r="AN58" s="372">
        <v>51452</v>
      </c>
      <c r="AO58" s="373">
        <v>-67.5</v>
      </c>
      <c r="AP58" s="374">
        <v>119071</v>
      </c>
      <c r="AQ58" s="375">
        <v>-6.7</v>
      </c>
      <c r="AR58" s="376">
        <v>-60.8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572964</v>
      </c>
      <c r="AN59" s="364">
        <v>145422</v>
      </c>
      <c r="AO59" s="365">
        <v>-31.6</v>
      </c>
      <c r="AP59" s="366">
        <v>271581</v>
      </c>
      <c r="AQ59" s="367">
        <v>-6.7</v>
      </c>
      <c r="AR59" s="368">
        <v>-24.9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193832</v>
      </c>
      <c r="AN60" s="372">
        <v>49196</v>
      </c>
      <c r="AO60" s="373">
        <v>-4.4000000000000004</v>
      </c>
      <c r="AP60" s="374">
        <v>117844</v>
      </c>
      <c r="AQ60" s="375">
        <v>-1</v>
      </c>
      <c r="AR60" s="376">
        <v>-3.4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1361437</v>
      </c>
      <c r="AN61" s="379">
        <v>333710</v>
      </c>
      <c r="AO61" s="380">
        <v>0.3</v>
      </c>
      <c r="AP61" s="381">
        <v>293634</v>
      </c>
      <c r="AQ61" s="382">
        <v>-2.7</v>
      </c>
      <c r="AR61" s="368">
        <v>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477383</v>
      </c>
      <c r="AN62" s="372">
        <v>116969</v>
      </c>
      <c r="AO62" s="373">
        <v>8.6999999999999993</v>
      </c>
      <c r="AP62" s="374">
        <v>123717</v>
      </c>
      <c r="AQ62" s="375">
        <v>2.4</v>
      </c>
      <c r="AR62" s="376">
        <v>6.3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GNiej9XOBkFz93BfLUeleLlbp9GCMT1BCwSgpGq6P57q8VdMYLhzVhJcDzdGKnOcaCeY6L6ronrk/tTcZdUug==" saltValue="tVL9V0EqohIiCizhPnZQ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EtnK4rCfBvBG34EJCR1wsJrDe6CT953oYtTwkFuW7p3bIgabHU90onwOQcK1wZz8Oiw/PPjWqUFAtpO0YtFMw==" saltValue="DB8UXD0W2YrzLQxZkU7Q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715r7p0QCELiJPbHlQiuGdB+C7/EunHJnehyWnyFvdt0JGTaIrq/XHkqflslR+qBLPvKhsDheF+f7bpUhHkWw==" saltValue="D/amVEiB+MfnMCipLKB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2" t="s">
        <v>3</v>
      </c>
      <c r="D47" s="1232"/>
      <c r="E47" s="1233"/>
      <c r="F47" s="11">
        <v>11.32</v>
      </c>
      <c r="G47" s="12">
        <v>13.51</v>
      </c>
      <c r="H47" s="12">
        <v>11.77</v>
      </c>
      <c r="I47" s="12">
        <v>15.44</v>
      </c>
      <c r="J47" s="13">
        <v>15.99</v>
      </c>
    </row>
    <row r="48" spans="2:10" ht="57.75" customHeight="1">
      <c r="B48" s="14"/>
      <c r="C48" s="1234" t="s">
        <v>4</v>
      </c>
      <c r="D48" s="1234"/>
      <c r="E48" s="1235"/>
      <c r="F48" s="15">
        <v>17.62</v>
      </c>
      <c r="G48" s="16">
        <v>19.22</v>
      </c>
      <c r="H48" s="16">
        <v>20.75</v>
      </c>
      <c r="I48" s="16">
        <v>17.25</v>
      </c>
      <c r="J48" s="17">
        <v>18.23</v>
      </c>
    </row>
    <row r="49" spans="2:10" ht="57.75" customHeight="1" thickBot="1">
      <c r="B49" s="18"/>
      <c r="C49" s="1236" t="s">
        <v>5</v>
      </c>
      <c r="D49" s="1236"/>
      <c r="E49" s="1237"/>
      <c r="F49" s="19" t="s">
        <v>566</v>
      </c>
      <c r="G49" s="20">
        <v>4.28</v>
      </c>
      <c r="H49" s="20" t="s">
        <v>567</v>
      </c>
      <c r="I49" s="20" t="s">
        <v>568</v>
      </c>
      <c r="J49" s="21">
        <v>0.3</v>
      </c>
    </row>
    <row r="50" spans="2:10" ht="13.5" customHeight="1"/>
    <row r="51" spans="2:10" ht="13.5" hidden="1" customHeight="1"/>
    <row r="52" spans="2:10" ht="13.5" hidden="1" customHeight="1"/>
    <row r="53" spans="2:10" ht="13.5" hidden="1" customHeight="1"/>
  </sheetData>
  <sheetProtection algorithmName="SHA-512" hashValue="EPpAc47L2DxlIjspC6gDpIoatCVj7yWLL34meW8mSJ6bD+InfE9UjTukR5Fu1Oz6Creyy25e1RpDXfZ6Thf9tA==" saltValue="pmPZo7OTqseo/I/589sq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田中昌博</cp:lastModifiedBy>
  <cp:lastPrinted>2020-10-21T07:34:15Z</cp:lastPrinted>
  <dcterms:created xsi:type="dcterms:W3CDTF">2020-02-10T02:05:30Z</dcterms:created>
  <dcterms:modified xsi:type="dcterms:W3CDTF">2020-10-21T07:34:18Z</dcterms:modified>
</cp:coreProperties>
</file>