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uken_taki\Desktop\1004_抜本的取り組みの公表\公開用ファイル\"/>
    </mc:Choice>
  </mc:AlternateContent>
  <xr:revisionPtr revIDLastSave="0" documentId="13_ncr:1_{244C80F4-963F-45DA-B9F4-26248710C739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公開用シート" sheetId="26" r:id="rId1"/>
  </sheets>
  <externalReferences>
    <externalReference r:id="rId2"/>
  </externalReferences>
  <definedNames>
    <definedName name="_xlnm.Print_Area" localSheetId="0">公開用シート!$A$1:$BS$62</definedName>
    <definedName name="業種名" localSheetId="0">#REF!</definedName>
    <definedName name="業種名">#REF!</definedName>
  </definedNames>
  <calcPr calcId="191029"/>
</workbook>
</file>

<file path=xl/calcChain.xml><?xml version="1.0" encoding="utf-8"?>
<calcChain xmlns="http://schemas.openxmlformats.org/spreadsheetml/2006/main">
  <c r="AM57" i="26" l="1"/>
  <c r="U57" i="26"/>
  <c r="N57" i="26"/>
  <c r="AM50" i="26"/>
  <c r="U50" i="26"/>
  <c r="AM47" i="26"/>
  <c r="AM46" i="26"/>
  <c r="AM45" i="26"/>
  <c r="AM44" i="26"/>
  <c r="N44" i="26"/>
  <c r="AM43" i="26"/>
  <c r="AM42" i="26"/>
  <c r="BN39" i="26"/>
  <c r="BJ39" i="26"/>
  <c r="BF39" i="26"/>
  <c r="AU38" i="26"/>
  <c r="AM38" i="26"/>
  <c r="BF36" i="26"/>
  <c r="U36" i="26"/>
  <c r="N36" i="26"/>
  <c r="BB24" i="26"/>
  <c r="AT24" i="26"/>
  <c r="AM24" i="26"/>
  <c r="AF24" i="26"/>
  <c r="Y24" i="26"/>
  <c r="R24" i="26"/>
  <c r="K24" i="26"/>
  <c r="D24" i="26"/>
  <c r="BG11" i="26"/>
  <c r="AO11" i="26"/>
  <c r="U11" i="26"/>
  <c r="C11" i="26"/>
</calcChain>
</file>

<file path=xl/sharedStrings.xml><?xml version="1.0" encoding="utf-8"?>
<sst xmlns="http://schemas.openxmlformats.org/spreadsheetml/2006/main" count="38" uniqueCount="36">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</sst>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46B2672-5E94-412B-B81A-A18A457EA6D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156A6FB-A36A-4274-99BD-CB2C8CD55B6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B3B0E8B0-262D-467C-991A-155FD194768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59CD17CF-C505-4AC9-AD42-F56B56EB64AB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A835EC1A-4BB7-4910-A5D4-F9094AF16C49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uken_taki/Desktop/&#26989;&#21209;&#20840;&#33324;/&#20844;&#21942;&#20225;&#26989;&#38306;&#36899;/&#20196;&#21644;&#65301;&#24180;&#24230;/0501_&#25244;&#26412;&#30340;&#25913;&#38761;/2.&#21508;&#25285;&#24403;&#20418;&#12363;&#12425;&#12398;&#22238;&#31572;/R05.05.12_&#35386;&#30274;&#25152;&#12424;&#12426;/03%20&#35519;&#26619;&#31080;&#65288;R5&#25244;&#26412;&#25913;&#38761;&#35519;&#26619;&#65289;&#35330;&#27491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豊富町</v>
          </cell>
        </row>
        <row r="18">
          <cell r="F18" t="str">
            <v>病院事業</v>
          </cell>
          <cell r="W18" t="str">
            <v>―</v>
          </cell>
        </row>
        <row r="49">
          <cell r="R49" t="str">
            <v>●</v>
          </cell>
          <cell r="X49" t="str">
            <v>●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 xml:space="preserve"> </v>
          </cell>
        </row>
        <row r="67">
          <cell r="B67" t="str">
            <v>事業形態を病院から診療所に変更したため、公営企業会計適用対象外となった。</v>
          </cell>
        </row>
        <row r="73">
          <cell r="G73" t="str">
            <v>●</v>
          </cell>
          <cell r="S73" t="str">
            <v>平成</v>
          </cell>
          <cell r="V73">
            <v>30</v>
          </cell>
        </row>
        <row r="74">
          <cell r="G74" t="str">
            <v xml:space="preserve"> </v>
          </cell>
          <cell r="V74">
            <v>4</v>
          </cell>
        </row>
        <row r="75">
          <cell r="V75">
            <v>1</v>
          </cell>
        </row>
        <row r="79">
          <cell r="O79" t="str">
            <v>●</v>
          </cell>
          <cell r="AG79" t="str">
            <v xml:space="preserve"> </v>
          </cell>
        </row>
        <row r="80">
          <cell r="O80" t="str">
            <v xml:space="preserve"> </v>
          </cell>
          <cell r="AG80" t="str">
            <v xml:space="preserve"> </v>
          </cell>
        </row>
        <row r="81">
          <cell r="O81" t="str">
            <v xml:space="preserve"> </v>
          </cell>
        </row>
        <row r="82">
          <cell r="O82" t="str">
            <v xml:space="preserve"> </v>
          </cell>
        </row>
        <row r="85">
          <cell r="E85" t="str">
            <v>不明</v>
          </cell>
        </row>
        <row r="87">
          <cell r="B87" t="str">
            <v>病院から診療所へ事業縮小となったが、予算規模はほぼ同等であるため、効果額は算出できませんでした。</v>
          </cell>
        </row>
        <row r="104">
          <cell r="G104" t="str">
            <v xml:space="preserve"> </v>
          </cell>
        </row>
        <row r="105">
          <cell r="G105" t="str">
            <v xml:space="preserve"> </v>
          </cell>
          <cell r="V105" t="str">
            <v xml:space="preserve"> </v>
          </cell>
        </row>
        <row r="106">
          <cell r="V106" t="str">
            <v xml:space="preserve"> </v>
          </cell>
        </row>
        <row r="110">
          <cell r="O110" t="str">
            <v xml:space="preserve"> </v>
          </cell>
          <cell r="AG110" t="str">
            <v xml:space="preserve"> </v>
          </cell>
        </row>
        <row r="111">
          <cell r="O111" t="str">
            <v xml:space="preserve"> </v>
          </cell>
          <cell r="AG111" t="str">
            <v xml:space="preserve"> </v>
          </cell>
        </row>
        <row r="112">
          <cell r="O112" t="str">
            <v xml:space="preserve"> </v>
          </cell>
        </row>
        <row r="113">
          <cell r="O113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79"/>
  <sheetViews>
    <sheetView showZeros="0" tabSelected="1" view="pageBreakPreview" zoomScale="50" zoomScaleNormal="55" zoomScaleSheetLayoutView="50" workbookViewId="0">
      <selection activeCell="CC67" sqref="CC6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0" t="s">
        <v>14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113" t="s">
        <v>21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114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0" t="s">
        <v>22</v>
      </c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6"/>
      <c r="BS8" s="4"/>
    </row>
    <row r="9" spans="3:71" s="2" customFormat="1" ht="15.6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88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1"/>
      <c r="AI9" s="81"/>
      <c r="AJ9" s="81"/>
      <c r="AK9" s="81"/>
      <c r="AL9" s="81"/>
      <c r="AM9" s="81"/>
      <c r="AN9" s="82"/>
      <c r="AO9" s="88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2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6"/>
      <c r="BS9" s="4"/>
    </row>
    <row r="10" spans="3:71" s="2" customFormat="1" ht="15.6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9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9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6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6"/>
      <c r="BS10"/>
    </row>
    <row r="11" spans="3:71" s="2" customFormat="1" ht="15.6" customHeight="1">
      <c r="C11" s="72" t="str">
        <f>IF(COUNTIF([1]回答表!K16,"*")&gt;0,[1]回答表!K16,"")</f>
        <v>豊富町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 t="str">
        <f>IF(COUNTIF([1]回答表!F18,"*")&gt;0,[1]回答表!F18,"")</f>
        <v>病院事業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6"/>
      <c r="AG11" s="76"/>
      <c r="AH11" s="76"/>
      <c r="AI11" s="76"/>
      <c r="AJ11" s="76"/>
      <c r="AK11" s="76"/>
      <c r="AL11" s="76"/>
      <c r="AM11" s="76"/>
      <c r="AN11" s="77"/>
      <c r="AO11" s="87" t="str">
        <f>IF(COUNTIF([1]回答表!W18,"*")&gt;0,[1]回答表!W18,"")</f>
        <v>―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2" t="str">
        <f>IF(COUNTIF([1]回答表!F20,"*")&gt;0,[1]回答表!F20,"")</f>
        <v/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7"/>
      <c r="BS11"/>
    </row>
    <row r="12" spans="3:71" s="2" customFormat="1" ht="15.6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80"/>
      <c r="AG12" s="80"/>
      <c r="AH12" s="81"/>
      <c r="AI12" s="81"/>
      <c r="AJ12" s="81"/>
      <c r="AK12" s="81"/>
      <c r="AL12" s="81"/>
      <c r="AM12" s="81"/>
      <c r="AN12" s="82"/>
      <c r="AO12" s="88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2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7"/>
      <c r="BS12"/>
    </row>
    <row r="13" spans="3:71" s="2" customFormat="1" ht="15.6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5"/>
      <c r="AG13" s="85"/>
      <c r="AH13" s="85"/>
      <c r="AI13" s="85"/>
      <c r="AJ13" s="85"/>
      <c r="AK13" s="85"/>
      <c r="AL13" s="85"/>
      <c r="AM13" s="85"/>
      <c r="AN13" s="86"/>
      <c r="AO13" s="89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6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91" t="s">
        <v>23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84" ht="15.6" customHeight="1">
      <c r="C19" s="19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84" ht="13.35" customHeight="1">
      <c r="A20" s="2"/>
      <c r="B20" s="2"/>
      <c r="C20" s="19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17</v>
      </c>
      <c r="S20" s="98"/>
      <c r="T20" s="98"/>
      <c r="U20" s="98"/>
      <c r="V20" s="98"/>
      <c r="W20" s="98"/>
      <c r="X20" s="99"/>
      <c r="Y20" s="106" t="s">
        <v>15</v>
      </c>
      <c r="Z20" s="106"/>
      <c r="AA20" s="106"/>
      <c r="AB20" s="106"/>
      <c r="AC20" s="106"/>
      <c r="AD20" s="106"/>
      <c r="AE20" s="106"/>
      <c r="AF20" s="107" t="s">
        <v>16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0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63"/>
      <c r="BS20" s="34"/>
    </row>
    <row r="21" spans="1:84" ht="13.35" customHeight="1">
      <c r="A21" s="2"/>
      <c r="B21" s="2"/>
      <c r="C21" s="19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63"/>
      <c r="BS21" s="34"/>
    </row>
    <row r="22" spans="1:84" ht="13.35" customHeight="1">
      <c r="A22" s="2"/>
      <c r="B22" s="2"/>
      <c r="C22" s="19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35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63"/>
      <c r="BS22" s="34"/>
    </row>
    <row r="23" spans="1:84" ht="31.35" customHeight="1">
      <c r="A23" s="2"/>
      <c r="B23" s="2"/>
      <c r="C23" s="19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7" t="s">
        <v>29</v>
      </c>
      <c r="AG23" s="127"/>
      <c r="AH23" s="127"/>
      <c r="AI23" s="127"/>
      <c r="AJ23" s="127"/>
      <c r="AK23" s="127"/>
      <c r="AL23" s="128"/>
      <c r="AM23" s="129" t="s">
        <v>30</v>
      </c>
      <c r="AN23" s="127"/>
      <c r="AO23" s="127"/>
      <c r="AP23" s="127"/>
      <c r="AQ23" s="127"/>
      <c r="AR23" s="127"/>
      <c r="AS23" s="128"/>
      <c r="AT23" s="129" t="s">
        <v>31</v>
      </c>
      <c r="AU23" s="127"/>
      <c r="AV23" s="127"/>
      <c r="AW23" s="127"/>
      <c r="AX23" s="127"/>
      <c r="AY23" s="127"/>
      <c r="AZ23" s="128"/>
      <c r="BA23" s="35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63"/>
      <c r="BS23" s="34"/>
    </row>
    <row r="24" spans="1:84" ht="15.6" customHeight="1">
      <c r="A24" s="2"/>
      <c r="B24" s="2"/>
      <c r="C24" s="19"/>
      <c r="D24" s="130" t="str">
        <f>IF([1]回答表!R49="●","●","")</f>
        <v>●</v>
      </c>
      <c r="E24" s="131"/>
      <c r="F24" s="131"/>
      <c r="G24" s="131"/>
      <c r="H24" s="131"/>
      <c r="I24" s="131"/>
      <c r="J24" s="132"/>
      <c r="K24" s="130" t="str">
        <f>IF([1]回答表!R50="●","●","")</f>
        <v/>
      </c>
      <c r="L24" s="131"/>
      <c r="M24" s="131"/>
      <c r="N24" s="131"/>
      <c r="O24" s="131"/>
      <c r="P24" s="131"/>
      <c r="Q24" s="132"/>
      <c r="R24" s="130" t="str">
        <f>IF([1]回答表!R51="●","●","")</f>
        <v/>
      </c>
      <c r="S24" s="131"/>
      <c r="T24" s="131"/>
      <c r="U24" s="131"/>
      <c r="V24" s="131"/>
      <c r="W24" s="131"/>
      <c r="X24" s="132"/>
      <c r="Y24" s="130" t="str">
        <f>IF([1]回答表!R52="●","●","")</f>
        <v/>
      </c>
      <c r="Z24" s="131"/>
      <c r="AA24" s="131"/>
      <c r="AB24" s="131"/>
      <c r="AC24" s="131"/>
      <c r="AD24" s="131"/>
      <c r="AE24" s="132"/>
      <c r="AF24" s="136" t="str">
        <f>IF([1]回答表!R53="●","●","")</f>
        <v/>
      </c>
      <c r="AG24" s="137"/>
      <c r="AH24" s="137"/>
      <c r="AI24" s="137"/>
      <c r="AJ24" s="137"/>
      <c r="AK24" s="137"/>
      <c r="AL24" s="138"/>
      <c r="AM24" s="136" t="str">
        <f>IF([1]回答表!R54="●","●","")</f>
        <v/>
      </c>
      <c r="AN24" s="137"/>
      <c r="AO24" s="137"/>
      <c r="AP24" s="137"/>
      <c r="AQ24" s="137"/>
      <c r="AR24" s="137"/>
      <c r="AS24" s="138"/>
      <c r="AT24" s="136" t="str">
        <f>IF([1]回答表!R55="●","●","")</f>
        <v/>
      </c>
      <c r="AU24" s="137"/>
      <c r="AV24" s="137"/>
      <c r="AW24" s="137"/>
      <c r="AX24" s="137"/>
      <c r="AY24" s="137"/>
      <c r="AZ24" s="138"/>
      <c r="BA24" s="35"/>
      <c r="BB24" s="136" t="str">
        <f>IF([1]回答表!R56="●","●","")</f>
        <v/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63"/>
      <c r="BS24" s="34"/>
    </row>
    <row r="25" spans="1:84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6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63"/>
      <c r="BS25" s="34"/>
    </row>
    <row r="26" spans="1:84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6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63"/>
      <c r="BS26" s="34"/>
    </row>
    <row r="27" spans="1:84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4"/>
      <c r="BL27" s="65"/>
      <c r="BS27" s="34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84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  <c r="CF31" s="66"/>
    </row>
    <row r="32" spans="1:84" ht="15.6" customHeight="1">
      <c r="A32" s="2"/>
      <c r="B32" s="2"/>
      <c r="C32" s="46"/>
      <c r="D32" s="140" t="s">
        <v>4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2"/>
      <c r="R32" s="146" t="s">
        <v>2</v>
      </c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8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43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49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8.75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18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8"/>
      <c r="BR35" s="49"/>
      <c r="BS35" s="39"/>
    </row>
    <row r="36" spans="1:71" ht="15.6" customHeight="1">
      <c r="A36" s="52"/>
      <c r="B36" s="52"/>
      <c r="C36" s="46"/>
      <c r="D36" s="146" t="s">
        <v>7</v>
      </c>
      <c r="E36" s="147"/>
      <c r="F36" s="147"/>
      <c r="G36" s="147"/>
      <c r="H36" s="147"/>
      <c r="I36" s="147"/>
      <c r="J36" s="147"/>
      <c r="K36" s="147"/>
      <c r="L36" s="147"/>
      <c r="M36" s="148"/>
      <c r="N36" s="155" t="str">
        <f>IF([1]回答表!X49="●","●","")</f>
        <v>●</v>
      </c>
      <c r="O36" s="156"/>
      <c r="P36" s="156"/>
      <c r="Q36" s="157"/>
      <c r="R36" s="23"/>
      <c r="S36" s="23"/>
      <c r="T36" s="23"/>
      <c r="U36" s="164" t="str">
        <f>IF([1]回答表!X49="●",[1]回答表!B67,IF([1]回答表!AA49="●",[1]回答表!B98,""))</f>
        <v>事業形態を病院から診療所に変更したため、公営企業会計適用対象外となった。</v>
      </c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6"/>
      <c r="AK36" s="53"/>
      <c r="AL36" s="53"/>
      <c r="AM36" s="173" t="s">
        <v>19</v>
      </c>
      <c r="AN36" s="173"/>
      <c r="AO36" s="173"/>
      <c r="AP36" s="173"/>
      <c r="AQ36" s="173"/>
      <c r="AR36" s="173"/>
      <c r="AS36" s="173"/>
      <c r="AT36" s="173"/>
      <c r="AU36" s="173" t="s">
        <v>20</v>
      </c>
      <c r="AV36" s="173"/>
      <c r="AW36" s="173"/>
      <c r="AX36" s="173"/>
      <c r="AY36" s="173"/>
      <c r="AZ36" s="173"/>
      <c r="BA36" s="173"/>
      <c r="BB36" s="173"/>
      <c r="BC36" s="50"/>
      <c r="BD36" s="21"/>
      <c r="BE36" s="21"/>
      <c r="BF36" s="174" t="str">
        <f>IF([1]回答表!X49="●",[1]回答表!S73,IF([1]回答表!AA49="●",[1]回答表!S104,""))</f>
        <v>平成</v>
      </c>
      <c r="BG36" s="175"/>
      <c r="BH36" s="175"/>
      <c r="BI36" s="175"/>
      <c r="BJ36" s="174"/>
      <c r="BK36" s="175"/>
      <c r="BL36" s="175"/>
      <c r="BM36" s="175"/>
      <c r="BN36" s="174"/>
      <c r="BO36" s="175"/>
      <c r="BP36" s="175"/>
      <c r="BQ36" s="187"/>
      <c r="BR36" s="49"/>
      <c r="BS36" s="39"/>
    </row>
    <row r="37" spans="1:71" ht="15.6" customHeight="1">
      <c r="A37" s="52"/>
      <c r="B37" s="52"/>
      <c r="C37" s="46"/>
      <c r="D37" s="152"/>
      <c r="E37" s="153"/>
      <c r="F37" s="153"/>
      <c r="G37" s="153"/>
      <c r="H37" s="153"/>
      <c r="I37" s="153"/>
      <c r="J37" s="153"/>
      <c r="K37" s="153"/>
      <c r="L37" s="153"/>
      <c r="M37" s="154"/>
      <c r="N37" s="158"/>
      <c r="O37" s="159"/>
      <c r="P37" s="159"/>
      <c r="Q37" s="160"/>
      <c r="R37" s="23"/>
      <c r="S37" s="23"/>
      <c r="T37" s="23"/>
      <c r="U37" s="167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9"/>
      <c r="AK37" s="53"/>
      <c r="AL37" s="5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50"/>
      <c r="BD37" s="21"/>
      <c r="BE37" s="21"/>
      <c r="BF37" s="176"/>
      <c r="BG37" s="177"/>
      <c r="BH37" s="177"/>
      <c r="BI37" s="177"/>
      <c r="BJ37" s="176"/>
      <c r="BK37" s="177"/>
      <c r="BL37" s="177"/>
      <c r="BM37" s="177"/>
      <c r="BN37" s="176"/>
      <c r="BO37" s="177"/>
      <c r="BP37" s="177"/>
      <c r="BQ37" s="188"/>
      <c r="BR37" s="49"/>
      <c r="BS37" s="39"/>
    </row>
    <row r="38" spans="1:71" ht="15.6" customHeight="1">
      <c r="A38" s="52"/>
      <c r="B38" s="52"/>
      <c r="C38" s="46"/>
      <c r="D38" s="152"/>
      <c r="E38" s="153"/>
      <c r="F38" s="153"/>
      <c r="G38" s="153"/>
      <c r="H38" s="153"/>
      <c r="I38" s="153"/>
      <c r="J38" s="153"/>
      <c r="K38" s="153"/>
      <c r="L38" s="153"/>
      <c r="M38" s="154"/>
      <c r="N38" s="158"/>
      <c r="O38" s="159"/>
      <c r="P38" s="159"/>
      <c r="Q38" s="160"/>
      <c r="R38" s="23"/>
      <c r="S38" s="23"/>
      <c r="T38" s="23"/>
      <c r="U38" s="167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9"/>
      <c r="AK38" s="53"/>
      <c r="AL38" s="53"/>
      <c r="AM38" s="136" t="str">
        <f>IF([1]回答表!X49="●",[1]回答表!G73,IF([1]回答表!AA49="●",[1]回答表!G104,""))</f>
        <v>●</v>
      </c>
      <c r="AN38" s="137"/>
      <c r="AO38" s="137"/>
      <c r="AP38" s="137"/>
      <c r="AQ38" s="137"/>
      <c r="AR38" s="137"/>
      <c r="AS38" s="137"/>
      <c r="AT38" s="138"/>
      <c r="AU38" s="136" t="str">
        <f>IF([1]回答表!X49="●",[1]回答表!G74,IF([1]回答表!AA49="●",[1]回答表!G105,""))</f>
        <v xml:space="preserve"> </v>
      </c>
      <c r="AV38" s="137"/>
      <c r="AW38" s="137"/>
      <c r="AX38" s="137"/>
      <c r="AY38" s="137"/>
      <c r="AZ38" s="137"/>
      <c r="BA38" s="137"/>
      <c r="BB38" s="138"/>
      <c r="BC38" s="50"/>
      <c r="BD38" s="21"/>
      <c r="BE38" s="21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88"/>
      <c r="BR38" s="49"/>
      <c r="BS38" s="39"/>
    </row>
    <row r="39" spans="1:71" ht="15.6" customHeight="1">
      <c r="A39" s="52"/>
      <c r="B39" s="52"/>
      <c r="C39" s="46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61"/>
      <c r="O39" s="162"/>
      <c r="P39" s="162"/>
      <c r="Q39" s="163"/>
      <c r="R39" s="23"/>
      <c r="S39" s="23"/>
      <c r="T39" s="23"/>
      <c r="U39" s="167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9"/>
      <c r="AK39" s="53"/>
      <c r="AL39" s="53"/>
      <c r="AM39" s="130"/>
      <c r="AN39" s="131"/>
      <c r="AO39" s="131"/>
      <c r="AP39" s="131"/>
      <c r="AQ39" s="131"/>
      <c r="AR39" s="131"/>
      <c r="AS39" s="131"/>
      <c r="AT39" s="132"/>
      <c r="AU39" s="130"/>
      <c r="AV39" s="131"/>
      <c r="AW39" s="131"/>
      <c r="AX39" s="131"/>
      <c r="AY39" s="131"/>
      <c r="AZ39" s="131"/>
      <c r="BA39" s="131"/>
      <c r="BB39" s="132"/>
      <c r="BC39" s="50"/>
      <c r="BD39" s="21"/>
      <c r="BE39" s="21"/>
      <c r="BF39" s="176">
        <f>IF([1]回答表!X49="●",[1]回答表!V73,IF([1]回答表!AA49="●",[1]回答表!V104,""))</f>
        <v>30</v>
      </c>
      <c r="BG39" s="81"/>
      <c r="BH39" s="81"/>
      <c r="BI39" s="82"/>
      <c r="BJ39" s="176">
        <f>IF([1]回答表!X49="●",[1]回答表!V74,IF([1]回答表!AA49="●",[1]回答表!V105,""))</f>
        <v>4</v>
      </c>
      <c r="BK39" s="81"/>
      <c r="BL39" s="81"/>
      <c r="BM39" s="82"/>
      <c r="BN39" s="176">
        <f>IF([1]回答表!X49="●",[1]回答表!V75,IF([1]回答表!AA49="●",[1]回答表!V106,""))</f>
        <v>1</v>
      </c>
      <c r="BO39" s="81"/>
      <c r="BP39" s="81"/>
      <c r="BQ39" s="82"/>
      <c r="BR39" s="49"/>
      <c r="BS39" s="39"/>
    </row>
    <row r="40" spans="1:71" ht="15.6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67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9"/>
      <c r="AK40" s="53"/>
      <c r="AL40" s="53"/>
      <c r="AM40" s="133"/>
      <c r="AN40" s="134"/>
      <c r="AO40" s="134"/>
      <c r="AP40" s="134"/>
      <c r="AQ40" s="134"/>
      <c r="AR40" s="134"/>
      <c r="AS40" s="134"/>
      <c r="AT40" s="135"/>
      <c r="AU40" s="133"/>
      <c r="AV40" s="134"/>
      <c r="AW40" s="134"/>
      <c r="AX40" s="134"/>
      <c r="AY40" s="134"/>
      <c r="AZ40" s="134"/>
      <c r="BA40" s="134"/>
      <c r="BB40" s="135"/>
      <c r="BC40" s="50"/>
      <c r="BD40" s="50"/>
      <c r="BE40" s="50"/>
      <c r="BF40" s="88"/>
      <c r="BG40" s="81"/>
      <c r="BH40" s="81"/>
      <c r="BI40" s="82"/>
      <c r="BJ40" s="88"/>
      <c r="BK40" s="81"/>
      <c r="BL40" s="81"/>
      <c r="BM40" s="82"/>
      <c r="BN40" s="88"/>
      <c r="BO40" s="81"/>
      <c r="BP40" s="81"/>
      <c r="BQ40" s="82"/>
      <c r="BR40" s="49"/>
      <c r="BS40" s="39"/>
    </row>
    <row r="41" spans="1:71" ht="15.6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67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9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50"/>
      <c r="BF41" s="88"/>
      <c r="BG41" s="81"/>
      <c r="BH41" s="81"/>
      <c r="BI41" s="82"/>
      <c r="BJ41" s="88"/>
      <c r="BK41" s="81"/>
      <c r="BL41" s="81"/>
      <c r="BM41" s="82"/>
      <c r="BN41" s="88"/>
      <c r="BO41" s="81"/>
      <c r="BP41" s="81"/>
      <c r="BQ41" s="82"/>
      <c r="BR41" s="49"/>
      <c r="BS41" s="39"/>
    </row>
    <row r="42" spans="1:71" ht="15.6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67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9"/>
      <c r="AK42" s="53"/>
      <c r="AL42" s="53"/>
      <c r="AM42" s="189" t="str">
        <f>IF([1]回答表!X49="●",[1]回答表!O79,IF([1]回答表!AA49="●",[1]回答表!O110,""))</f>
        <v>●</v>
      </c>
      <c r="AN42" s="190"/>
      <c r="AO42" s="191" t="s">
        <v>24</v>
      </c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2"/>
      <c r="BC42" s="50"/>
      <c r="BD42" s="50"/>
      <c r="BE42" s="50"/>
      <c r="BF42" s="88"/>
      <c r="BG42" s="81"/>
      <c r="BH42" s="81"/>
      <c r="BI42" s="82"/>
      <c r="BJ42" s="88"/>
      <c r="BK42" s="81"/>
      <c r="BL42" s="81"/>
      <c r="BM42" s="82"/>
      <c r="BN42" s="88"/>
      <c r="BO42" s="81"/>
      <c r="BP42" s="81"/>
      <c r="BQ42" s="82"/>
      <c r="BR42" s="49"/>
      <c r="BS42" s="39"/>
    </row>
    <row r="43" spans="1:71" ht="23.1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7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9"/>
      <c r="AK43" s="53"/>
      <c r="AL43" s="53"/>
      <c r="AM43" s="189" t="str">
        <f>IF([1]回答表!X49="●",[1]回答表!O80,IF([1]回答表!AA49="●",[1]回答表!O111,""))</f>
        <v xml:space="preserve"> </v>
      </c>
      <c r="AN43" s="190"/>
      <c r="AO43" s="193" t="s">
        <v>25</v>
      </c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4"/>
      <c r="BC43" s="50"/>
      <c r="BD43" s="21"/>
      <c r="BE43" s="21"/>
      <c r="BF43" s="176" t="s">
        <v>9</v>
      </c>
      <c r="BG43" s="80"/>
      <c r="BH43" s="80"/>
      <c r="BI43" s="82"/>
      <c r="BJ43" s="176" t="s">
        <v>10</v>
      </c>
      <c r="BK43" s="80"/>
      <c r="BL43" s="80"/>
      <c r="BM43" s="82"/>
      <c r="BN43" s="176" t="s">
        <v>11</v>
      </c>
      <c r="BO43" s="80"/>
      <c r="BP43" s="80"/>
      <c r="BQ43" s="82"/>
      <c r="BR43" s="49"/>
      <c r="BS43" s="39"/>
    </row>
    <row r="44" spans="1:71" ht="15.75" customHeight="1">
      <c r="A44" s="52"/>
      <c r="B44" s="52"/>
      <c r="C44" s="46"/>
      <c r="D44" s="178" t="s">
        <v>8</v>
      </c>
      <c r="E44" s="179"/>
      <c r="F44" s="179"/>
      <c r="G44" s="179"/>
      <c r="H44" s="179"/>
      <c r="I44" s="179"/>
      <c r="J44" s="179"/>
      <c r="K44" s="179"/>
      <c r="L44" s="179"/>
      <c r="M44" s="180"/>
      <c r="N44" s="155" t="str">
        <f>IF([1]回答表!AA49="●","●","")</f>
        <v/>
      </c>
      <c r="O44" s="156"/>
      <c r="P44" s="156"/>
      <c r="Q44" s="157"/>
      <c r="R44" s="23"/>
      <c r="S44" s="23"/>
      <c r="T44" s="23"/>
      <c r="U44" s="167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9"/>
      <c r="AK44" s="53"/>
      <c r="AL44" s="53"/>
      <c r="AM44" s="189" t="str">
        <f>IF([1]回答表!X49="●",[1]回答表!O81,IF([1]回答表!AA49="●",[1]回答表!O112,""))</f>
        <v xml:space="preserve"> </v>
      </c>
      <c r="AN44" s="190"/>
      <c r="AO44" s="195" t="s">
        <v>32</v>
      </c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2"/>
      <c r="BC44" s="50"/>
      <c r="BD44" s="56"/>
      <c r="BE44" s="56"/>
      <c r="BF44" s="88"/>
      <c r="BG44" s="80"/>
      <c r="BH44" s="80"/>
      <c r="BI44" s="82"/>
      <c r="BJ44" s="88"/>
      <c r="BK44" s="80"/>
      <c r="BL44" s="80"/>
      <c r="BM44" s="82"/>
      <c r="BN44" s="88"/>
      <c r="BO44" s="80"/>
      <c r="BP44" s="80"/>
      <c r="BQ44" s="82"/>
      <c r="BR44" s="49"/>
      <c r="BS44" s="39"/>
    </row>
    <row r="45" spans="1:71" ht="15.75" customHeight="1">
      <c r="A45" s="52"/>
      <c r="B45" s="52"/>
      <c r="C45" s="46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8"/>
      <c r="O45" s="159"/>
      <c r="P45" s="159"/>
      <c r="Q45" s="160"/>
      <c r="R45" s="23"/>
      <c r="S45" s="23"/>
      <c r="T45" s="23"/>
      <c r="U45" s="167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9"/>
      <c r="AK45" s="53"/>
      <c r="AL45" s="53"/>
      <c r="AM45" s="196" t="str">
        <f>IF([1]回答表!X49="●",[1]回答表!O82,IF([1]回答表!AA49="●",[1]回答表!O113,""))</f>
        <v xml:space="preserve"> </v>
      </c>
      <c r="AN45" s="197"/>
      <c r="AO45" s="191" t="s">
        <v>26</v>
      </c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2"/>
      <c r="BC45" s="50"/>
      <c r="BD45" s="56"/>
      <c r="BE45" s="56"/>
      <c r="BF45" s="89"/>
      <c r="BG45" s="85"/>
      <c r="BH45" s="85"/>
      <c r="BI45" s="86"/>
      <c r="BJ45" s="89"/>
      <c r="BK45" s="85"/>
      <c r="BL45" s="85"/>
      <c r="BM45" s="86"/>
      <c r="BN45" s="89"/>
      <c r="BO45" s="85"/>
      <c r="BP45" s="85"/>
      <c r="BQ45" s="86"/>
      <c r="BR45" s="49"/>
      <c r="BS45" s="39"/>
    </row>
    <row r="46" spans="1:71" ht="15.6" customHeight="1">
      <c r="A46" s="52"/>
      <c r="B46" s="52"/>
      <c r="C46" s="46"/>
      <c r="D46" s="181"/>
      <c r="E46" s="182"/>
      <c r="F46" s="182"/>
      <c r="G46" s="182"/>
      <c r="H46" s="182"/>
      <c r="I46" s="182"/>
      <c r="J46" s="182"/>
      <c r="K46" s="182"/>
      <c r="L46" s="182"/>
      <c r="M46" s="183"/>
      <c r="N46" s="158"/>
      <c r="O46" s="159"/>
      <c r="P46" s="159"/>
      <c r="Q46" s="160"/>
      <c r="R46" s="23"/>
      <c r="S46" s="23"/>
      <c r="T46" s="23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53"/>
      <c r="AL46" s="53"/>
      <c r="AM46" s="196" t="str">
        <f>IF([1]回答表!X49="●",[1]回答表!AG79,IF([1]回答表!AA49="●",[1]回答表!AG110,""))</f>
        <v xml:space="preserve"> </v>
      </c>
      <c r="AN46" s="197"/>
      <c r="AO46" s="191" t="s">
        <v>27</v>
      </c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2"/>
      <c r="BC46" s="50"/>
      <c r="BD46" s="56"/>
      <c r="BE46" s="56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49"/>
      <c r="BS46" s="39"/>
    </row>
    <row r="47" spans="1:71" ht="15.6" customHeight="1">
      <c r="A47" s="52"/>
      <c r="B47" s="52"/>
      <c r="C47" s="46"/>
      <c r="D47" s="184"/>
      <c r="E47" s="185"/>
      <c r="F47" s="185"/>
      <c r="G47" s="185"/>
      <c r="H47" s="185"/>
      <c r="I47" s="185"/>
      <c r="J47" s="185"/>
      <c r="K47" s="185"/>
      <c r="L47" s="185"/>
      <c r="M47" s="186"/>
      <c r="N47" s="161"/>
      <c r="O47" s="162"/>
      <c r="P47" s="162"/>
      <c r="Q47" s="163"/>
      <c r="R47" s="23"/>
      <c r="S47" s="23"/>
      <c r="T47" s="23"/>
      <c r="U47" s="170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2"/>
      <c r="AK47" s="53"/>
      <c r="AL47" s="53"/>
      <c r="AM47" s="196" t="str">
        <f>IF([1]回答表!X49="●",[1]回答表!AG80,IF([1]回答表!AA49="●",[1]回答表!AG111,""))</f>
        <v xml:space="preserve"> </v>
      </c>
      <c r="AN47" s="197"/>
      <c r="AO47" s="191" t="s">
        <v>28</v>
      </c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2"/>
      <c r="BC47" s="50"/>
      <c r="BD47" s="56"/>
      <c r="BE47" s="56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50"/>
      <c r="BD48" s="56"/>
      <c r="BE48" s="56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49"/>
      <c r="BS48" s="39"/>
    </row>
    <row r="49" spans="1:144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2" t="s">
        <v>34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5"/>
      <c r="BR49" s="49"/>
      <c r="BS49" s="39"/>
    </row>
    <row r="50" spans="1:144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6" t="str">
        <f>IF([1]回答表!X49="●",[1]回答表!E85,IF([1]回答表!AA49="●",[1]回答表!E116,""))</f>
        <v>不明</v>
      </c>
      <c r="V50" s="207"/>
      <c r="W50" s="207"/>
      <c r="X50" s="207"/>
      <c r="Y50" s="207"/>
      <c r="Z50" s="207"/>
      <c r="AA50" s="207"/>
      <c r="AB50" s="207"/>
      <c r="AC50" s="207"/>
      <c r="AD50" s="207"/>
      <c r="AE50" s="210" t="s">
        <v>35</v>
      </c>
      <c r="AF50" s="210"/>
      <c r="AG50" s="210"/>
      <c r="AH50" s="210"/>
      <c r="AI50" s="210"/>
      <c r="AJ50" s="211"/>
      <c r="AK50" s="53"/>
      <c r="AL50" s="53"/>
      <c r="AM50" s="164" t="str">
        <f>IF([1]回答表!X49="●",[1]回答表!B87,IF([1]回答表!AA49="●",[1]回答表!B118,""))</f>
        <v>病院から診療所へ事業縮小となったが、予算規模はほぼ同等であるため、効果額は算出できませんでした。</v>
      </c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199"/>
      <c r="BR50" s="49"/>
      <c r="BS50" s="39"/>
    </row>
    <row r="51" spans="1:144" ht="15.6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08"/>
      <c r="V51" s="209"/>
      <c r="W51" s="209"/>
      <c r="X51" s="209"/>
      <c r="Y51" s="209"/>
      <c r="Z51" s="209"/>
      <c r="AA51" s="209"/>
      <c r="AB51" s="209"/>
      <c r="AC51" s="209"/>
      <c r="AD51" s="209"/>
      <c r="AE51" s="212"/>
      <c r="AF51" s="212"/>
      <c r="AG51" s="212"/>
      <c r="AH51" s="212"/>
      <c r="AI51" s="212"/>
      <c r="AJ51" s="213"/>
      <c r="AK51" s="53"/>
      <c r="AL51" s="53"/>
      <c r="AM51" s="200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2"/>
      <c r="BR51" s="49"/>
      <c r="BS51" s="39"/>
    </row>
    <row r="52" spans="1:144" ht="15.6" customHeight="1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200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2"/>
      <c r="BR52" s="49"/>
      <c r="BS52" s="39"/>
    </row>
    <row r="53" spans="1:144" ht="15.6" customHeight="1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200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2"/>
      <c r="BR53" s="49"/>
      <c r="BS53" s="39"/>
    </row>
    <row r="54" spans="1:144" ht="15.6" customHeight="1">
      <c r="A54" s="52"/>
      <c r="B54" s="5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3"/>
      <c r="AL54" s="53"/>
      <c r="AM54" s="203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  <c r="BK54" s="204"/>
      <c r="BL54" s="204"/>
      <c r="BM54" s="204"/>
      <c r="BN54" s="204"/>
      <c r="BO54" s="204"/>
      <c r="BP54" s="204"/>
      <c r="BQ54" s="205"/>
      <c r="BR54" s="49"/>
      <c r="BS54" s="39"/>
    </row>
    <row r="55" spans="1:144" ht="15.75" customHeight="1">
      <c r="A55" s="52"/>
      <c r="B55" s="5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7"/>
      <c r="O55" s="57"/>
      <c r="P55" s="57"/>
      <c r="Q55" s="57"/>
      <c r="R55" s="23"/>
      <c r="S55" s="23"/>
      <c r="T55" s="23"/>
      <c r="U55" s="23"/>
      <c r="V55" s="23"/>
      <c r="W55" s="23"/>
      <c r="X55" s="35"/>
      <c r="Y55" s="35"/>
      <c r="Z55" s="35"/>
      <c r="AA55" s="25"/>
      <c r="AB55" s="25"/>
      <c r="AC55" s="25"/>
      <c r="AD55" s="25"/>
      <c r="AE55" s="25"/>
      <c r="AF55" s="25"/>
      <c r="AG55" s="25"/>
      <c r="AH55" s="25"/>
      <c r="AI55" s="2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9"/>
      <c r="BS55" s="39"/>
    </row>
    <row r="56" spans="1:144" ht="18.600000000000001" customHeight="1">
      <c r="A56" s="52"/>
      <c r="B56" s="52"/>
      <c r="C56" s="46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7"/>
      <c r="O56" s="57"/>
      <c r="P56" s="57"/>
      <c r="Q56" s="57"/>
      <c r="R56" s="23"/>
      <c r="S56" s="23"/>
      <c r="T56" s="23"/>
      <c r="U56" s="22" t="s">
        <v>18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5"/>
      <c r="BR56" s="49"/>
      <c r="BS56" s="39"/>
    </row>
    <row r="57" spans="1:144" ht="15.6" customHeight="1">
      <c r="A57" s="52"/>
      <c r="B57" s="52"/>
      <c r="C57" s="46"/>
      <c r="D57" s="146" t="s">
        <v>13</v>
      </c>
      <c r="E57" s="147"/>
      <c r="F57" s="147"/>
      <c r="G57" s="147"/>
      <c r="H57" s="147"/>
      <c r="I57" s="147"/>
      <c r="J57" s="147"/>
      <c r="K57" s="147"/>
      <c r="L57" s="147"/>
      <c r="M57" s="148"/>
      <c r="N57" s="155" t="str">
        <f>IF([1]回答表!AD49="●","●","")</f>
        <v/>
      </c>
      <c r="O57" s="156"/>
      <c r="P57" s="156"/>
      <c r="Q57" s="157"/>
      <c r="R57" s="23"/>
      <c r="S57" s="23"/>
      <c r="T57" s="23"/>
      <c r="U57" s="164" t="str">
        <f>IF([1]回答表!AD49="●",[1]回答表!B129,"")</f>
        <v/>
      </c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9"/>
      <c r="AK57" s="58"/>
      <c r="AL57" s="58"/>
      <c r="AM57" s="164" t="str">
        <f>IF([1]回答表!AD49="●",[1]回答表!B134,"")</f>
        <v/>
      </c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9"/>
      <c r="BR57" s="49"/>
      <c r="BS57" s="39"/>
    </row>
    <row r="58" spans="1:144" ht="15.6" customHeight="1">
      <c r="A58" s="52"/>
      <c r="B58" s="52"/>
      <c r="C58" s="46"/>
      <c r="D58" s="152"/>
      <c r="E58" s="153"/>
      <c r="F58" s="153"/>
      <c r="G58" s="153"/>
      <c r="H58" s="153"/>
      <c r="I58" s="153"/>
      <c r="J58" s="153"/>
      <c r="K58" s="153"/>
      <c r="L58" s="153"/>
      <c r="M58" s="154"/>
      <c r="N58" s="158"/>
      <c r="O58" s="159"/>
      <c r="P58" s="159"/>
      <c r="Q58" s="160"/>
      <c r="R58" s="23"/>
      <c r="S58" s="23"/>
      <c r="T58" s="23"/>
      <c r="U58" s="200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2"/>
      <c r="AK58" s="58"/>
      <c r="AL58" s="58"/>
      <c r="AM58" s="200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201"/>
      <c r="BP58" s="201"/>
      <c r="BQ58" s="202"/>
      <c r="BR58" s="49"/>
      <c r="BS58" s="39"/>
    </row>
    <row r="59" spans="1:144" ht="15.6" customHeight="1">
      <c r="A59" s="52"/>
      <c r="B59" s="52"/>
      <c r="C59" s="46"/>
      <c r="D59" s="152"/>
      <c r="E59" s="153"/>
      <c r="F59" s="153"/>
      <c r="G59" s="153"/>
      <c r="H59" s="153"/>
      <c r="I59" s="153"/>
      <c r="J59" s="153"/>
      <c r="K59" s="153"/>
      <c r="L59" s="153"/>
      <c r="M59" s="154"/>
      <c r="N59" s="158"/>
      <c r="O59" s="159"/>
      <c r="P59" s="159"/>
      <c r="Q59" s="160"/>
      <c r="R59" s="23"/>
      <c r="S59" s="23"/>
      <c r="T59" s="23"/>
      <c r="U59" s="200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2"/>
      <c r="AK59" s="58"/>
      <c r="AL59" s="58"/>
      <c r="AM59" s="200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2"/>
      <c r="BR59" s="49"/>
      <c r="BS59" s="39"/>
    </row>
    <row r="60" spans="1:144" ht="15.6" customHeight="1">
      <c r="A60" s="2"/>
      <c r="B60" s="2"/>
      <c r="C60" s="46"/>
      <c r="D60" s="149"/>
      <c r="E60" s="150"/>
      <c r="F60" s="150"/>
      <c r="G60" s="150"/>
      <c r="H60" s="150"/>
      <c r="I60" s="150"/>
      <c r="J60" s="150"/>
      <c r="K60" s="150"/>
      <c r="L60" s="150"/>
      <c r="M60" s="151"/>
      <c r="N60" s="161"/>
      <c r="O60" s="162"/>
      <c r="P60" s="162"/>
      <c r="Q60" s="163"/>
      <c r="R60" s="23"/>
      <c r="S60" s="23"/>
      <c r="T60" s="23"/>
      <c r="U60" s="203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5"/>
      <c r="AK60" s="58"/>
      <c r="AL60" s="58"/>
      <c r="AM60" s="203"/>
      <c r="AN60" s="204"/>
      <c r="AO60" s="204"/>
      <c r="AP60" s="204"/>
      <c r="AQ60" s="204"/>
      <c r="AR60" s="204"/>
      <c r="AS60" s="204"/>
      <c r="AT60" s="204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204"/>
      <c r="BK60" s="204"/>
      <c r="BL60" s="204"/>
      <c r="BM60" s="204"/>
      <c r="BN60" s="204"/>
      <c r="BO60" s="204"/>
      <c r="BP60" s="204"/>
      <c r="BQ60" s="205"/>
      <c r="BR60" s="49"/>
      <c r="BS60" s="39"/>
    </row>
    <row r="61" spans="1:144" ht="15.6" customHeight="1">
      <c r="A61" s="2"/>
      <c r="B61" s="2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1"/>
      <c r="BS61" s="39"/>
    </row>
    <row r="62" spans="1:144" ht="15.6" customHeight="1">
      <c r="A62" s="2"/>
      <c r="B62" s="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9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</sheetData>
  <mergeCells count="66"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滝友謙</cp:lastModifiedBy>
  <cp:lastPrinted>2023-05-01T09:52:18Z</cp:lastPrinted>
  <dcterms:created xsi:type="dcterms:W3CDTF">2016-02-29T11:30:48Z</dcterms:created>
  <dcterms:modified xsi:type="dcterms:W3CDTF">2023-10-05T05:30:00Z</dcterms:modified>
</cp:coreProperties>
</file>